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Z:\AÑO 2024\PRESUPUESTO\14. Lotaip\01 enero\6 PRESUPUESTO\"/>
    </mc:Choice>
  </mc:AlternateContent>
  <xr:revisionPtr revIDLastSave="0" documentId="13_ncr:1_{2C2EB88F-6B87-42A2-AD5C-A5BC1FF43A39}" xr6:coauthVersionLast="47" xr6:coauthVersionMax="47" xr10:uidLastSave="{00000000-0000-0000-0000-000000000000}"/>
  <bookViews>
    <workbookView xWindow="1125" yWindow="1125" windowWidth="21330" windowHeight="13680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datos'!$A$2:$Z$127</definedName>
  </definedNames>
  <calcPr calcId="18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99" i="2" l="1"/>
  <c r="N100" i="2"/>
  <c r="N101" i="2"/>
  <c r="N102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9" i="2"/>
  <c r="N71" i="2"/>
  <c r="N73" i="2"/>
  <c r="N75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8" i="2"/>
  <c r="N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3" i="2"/>
  <c r="M4" i="2" l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L3" i="2"/>
  <c r="M3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4" i="2"/>
</calcChain>
</file>

<file path=xl/sharedStrings.xml><?xml version="1.0" encoding="utf-8"?>
<sst xmlns="http://schemas.openxmlformats.org/spreadsheetml/2006/main" count="344" uniqueCount="125">
  <si>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</si>
  <si>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</si>
  <si>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</si>
  <si>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</si>
  <si>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</si>
  <si>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</si>
  <si>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</si>
  <si>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</si>
  <si>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</si>
  <si>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</si>
  <si>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</si>
  <si>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</si>
  <si>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</si>
  <si>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</si>
  <si>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</si>
  <si>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</si>
  <si>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</si>
  <si>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</si>
  <si>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</si>
  <si>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</si>
  <si>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</si>
  <si>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</si>
  <si>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</si>
  <si>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</si>
  <si>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</si>
  <si>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</si>
  <si>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</si>
  <si>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</si>
  <si>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</si>
  <si>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</si>
  <si>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</si>
  <si>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</si>
  <si>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</si>
  <si>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</si>
  <si>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</si>
  <si>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</si>
  <si>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</si>
  <si>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</si>
  <si>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</si>
  <si>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</si>
  <si>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</si>
  <si>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AGUA POTABLE</t>
  </si>
  <si>
    <t>TELECOMUNICACIONES</t>
  </si>
  <si>
    <t>EVENTOS PUBLICOS PROMOCIONALES</t>
  </si>
  <si>
    <t>COMBUSTIBLES</t>
  </si>
  <si>
    <t>MOBILIARIOS</t>
  </si>
  <si>
    <t>SERVICIO DE AUDITORIA</t>
  </si>
  <si>
    <t>HONORARIOS POR CONTRATOS CIVILES DE SERVICIOS</t>
  </si>
  <si>
    <t>MATERIALES DE OFICINA</t>
  </si>
  <si>
    <t>MATERIALES DE ASEO</t>
  </si>
  <si>
    <t>REPUESTOS Y ACCESORIOS</t>
  </si>
  <si>
    <t>CONTRIBUCIONES ESPECIALES Y DE MEJORA</t>
  </si>
  <si>
    <t>SEGUROS</t>
  </si>
  <si>
    <t>COMISIONES BANCARIAS</t>
  </si>
  <si>
    <t>MAQUINARIAS Y EQUIPOS</t>
  </si>
  <si>
    <t>DE CUENTAS POR PAGAR</t>
  </si>
  <si>
    <t>REMUNERACIONES UNIFICADAS</t>
  </si>
  <si>
    <t>SALARIOS UNIFICADOS</t>
  </si>
  <si>
    <t>DECIMO TERCER SUELDO</t>
  </si>
  <si>
    <t>DECIMO CUARTO SUELDO</t>
  </si>
  <si>
    <t>HORAS EXTRAORDINARIAS Y SUPLEMENTARIAS</t>
  </si>
  <si>
    <t>SERVICIOS PERSONALES POR CONTRATO</t>
  </si>
  <si>
    <t>ENCARGOS</t>
  </si>
  <si>
    <t>APORTE PATRONAL</t>
  </si>
  <si>
    <t>FONDO DE RESERVA</t>
  </si>
  <si>
    <t>OBRAS DE INFRAESTRUCTURA</t>
  </si>
  <si>
    <t>CONSTRUCCIONES Y EDIFICACIONES</t>
  </si>
  <si>
    <t>HERRAMIENTAS</t>
  </si>
  <si>
    <t>GASTOS DE PERSONAL</t>
  </si>
  <si>
    <t>BIENES Y SERVICIOS DE CONSUMO</t>
  </si>
  <si>
    <t>OTROS GASTOS CORRIENTES</t>
  </si>
  <si>
    <t>BIENES Y SERVICIOS INVERSION</t>
  </si>
  <si>
    <t>OBRAS PUBLICAS</t>
  </si>
  <si>
    <t>BIENES DE LARGA DURACION</t>
  </si>
  <si>
    <t>PASIVO CIRCULANTE</t>
  </si>
  <si>
    <t>DIRECCIÓN FINANCIERA</t>
  </si>
  <si>
    <t>ING. LUIS FLORES COELLO</t>
  </si>
  <si>
    <t>luisd.flores@quito.gob.ec</t>
  </si>
  <si>
    <t>N/A</t>
  </si>
  <si>
    <t>Empresa Pública metropolitana de Hábitat y Vivienda</t>
  </si>
  <si>
    <t>ENERGIA ELECTRICA</t>
  </si>
  <si>
    <t>FLETES Y MANIOBRAS</t>
  </si>
  <si>
    <t>EDICION IMPRESION REPRODUCCION PUBLICACIONES SUSCRIPCIONES FOTOCOPIADO TRADUCCION EMPASTADO ENMARCACION SERIGRAFIA FOTOGRAFIA CARNETIZACION FILMACION E IMAGENES SATELITALES</t>
  </si>
  <si>
    <t>DIFUSION INFORMACION Y PUBLICIDAD</t>
  </si>
  <si>
    <t>SERVICIO DE SEGURIDAD Y VIGILANCIA</t>
  </si>
  <si>
    <t>SERVICIOS DE ASEO LAVADO DE VESTIMENTA DE TRABAJO FUMIGACION DESINFECCION LIMPIEZA DE INSTALACIONES MANEJO DE DESECHOS CONTAMINADOS RECUPERACION Y CLASIFICACION DE MATERIALES RECICLABLES</t>
  </si>
  <si>
    <t>SERVICIOS MEDICOS HOSPITALARIOS Y COMPLEMENTARIOS</t>
  </si>
  <si>
    <t>DIGITALIZACION DE INFORMACION Y DATOS PUBLICOS</t>
  </si>
  <si>
    <t>SERVICIOS DE IDENTIFICACION MARCACION AUTENTIFICACION RASTREO MONITOREO SEGUIMIENTO Y O TRAZABILIDAD</t>
  </si>
  <si>
    <t>EDIFICIOS LOCALES RESIDENCIAS Y CABLEADO ESTRUCTURADO (INSTALACION MANTENIMIENTO Y REPARACION)</t>
  </si>
  <si>
    <t>VEHICULOS (SERVICIO PARA MANTENIMIENTO Y REPARACION)</t>
  </si>
  <si>
    <t>INFRAESTRUCTURA</t>
  </si>
  <si>
    <t>MANTENIMIENTO DE AREAS VERDES Y ARREGLO DE VIAS INTERNAS</t>
  </si>
  <si>
    <t>EDIFICIOS LOCALES Y RESIDENCIAS PARQUEADEROS CASILLEROS JUDICIALES Y BANCARIOS (ARRENDAMIENTO)</t>
  </si>
  <si>
    <t>CONSULTORIA ASESORIA E INVESTIGACION ESPECIALIZADA</t>
  </si>
  <si>
    <t>CAPACITACION A SERVIDORES PUBLICOS</t>
  </si>
  <si>
    <t>ARRENDAMIENTO Y LICENCIAS DE USO DE PAQUETES INFORMATICOS</t>
  </si>
  <si>
    <t>MANTENIMIENTO Y REPARACION DE EQUIPOS Y SISTEMAS INFORMATICOS</t>
  </si>
  <si>
    <t>VESTUARIO LENCERIA PRENDAS DE PROTECCION INSUMOS Y ACCESORIOS PARA UNIFORMES DEL PERSONAL DE PROTECCION VIGILANCIA Y SEGURIDAD</t>
  </si>
  <si>
    <t>MATERIALES DE IMPRESION FOTOGRAFIA REPRODUCCION Y PUBLICACIONES</t>
  </si>
  <si>
    <t>INSUMOS MATERIALES Y SUMINISTROS PARA CONSTRUCCION ELECTRICIDAD PLOMERIA CARPINTERIA SENALIZACION VIAL NAVEGACION CONTRA INCENDIOS Y PLACAS</t>
  </si>
  <si>
    <t>MOBILIARIO</t>
  </si>
  <si>
    <t>HERRAMIENTAS Y EQUIPOS MENORES</t>
  </si>
  <si>
    <t>EQUIPOS SISTEMAS Y PAQUETES INFORMATICOS</t>
  </si>
  <si>
    <t>PARTES Y REPUESTOS</t>
  </si>
  <si>
    <t>TASAS GENERALES IMPUESTOS CONTRIBUCIONES PERMISOS LICENCIAS Y PATENTES</t>
  </si>
  <si>
    <t>COSTAS JUDICIALES TRAMITES NOTARIALES LEGALIZACION DE DOCUMENTOS Y ARREGLOS EXTRAJUDICIALES</t>
  </si>
  <si>
    <t>INTERESES POR MORA PATRONAL AL IESS</t>
  </si>
  <si>
    <t>OBLIGACIONES DE EJERCICIOS ANTERIORES POR EGRESOS DE PERSONAL</t>
  </si>
  <si>
    <t>COMPENSACION POR TRANSPORTE</t>
  </si>
  <si>
    <t>ALIMENTACION</t>
  </si>
  <si>
    <t>SUBROGACION</t>
  </si>
  <si>
    <t xml:space="preserve">COMPENSACION POR VACACIONES NO GOZADAS POR CESACION DE FUNCIONES </t>
  </si>
  <si>
    <t>URBANIZACION Y EMBELLECIMIENTO</t>
  </si>
  <si>
    <t>COMPENSACION POR VACACIONES NO GOZADAS POR CESACION DE FUNCIONES</t>
  </si>
  <si>
    <t>MOBILIARIOS (INSTALACION MANTENIMIENTO Y REPARACION)</t>
  </si>
  <si>
    <t>SERVICIO DE IMPLEMENTACION DE BANCOS DE INFORMACION</t>
  </si>
  <si>
    <t>A ENTIDADES DESCENTRALIZADAS Y AUTONOMAS (TRANSFERENCIAS PARA INVERSION)</t>
  </si>
  <si>
    <t>ESTUDIO Y DISENO DE PROYECTOS</t>
  </si>
  <si>
    <t>MATERIALES DIDACTICOS</t>
  </si>
  <si>
    <t>TRANSPORTE DE PERSONAL</t>
  </si>
  <si>
    <t xml:space="preserve"> -   </t>
  </si>
  <si>
    <t>GASTOS DE PERSONAL INVERSION</t>
  </si>
  <si>
    <t>TRANSFERENCIAS O DONACIONES PARA INVERSION</t>
  </si>
  <si>
    <t>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</si>
</sst>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/>
    <xf numFmtId="43" fontId="0" fillId="0" borderId="0" xfId="1" applyFont="1"/>
    <xf numFmtId="43" fontId="0" fillId="4" borderId="2" xfId="1" applyFont="1" applyFill="1" applyBorder="1"/>
    <xf numFmtId="0" fontId="4" fillId="2" borderId="3" xfId="0" applyFont="1" applyFill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center" vertical="center" wrapText="1"/>
    </xf>
    <xf numFmtId="43" fontId="0" fillId="0" borderId="2" xfId="1" applyFont="1" applyFill="1" applyBorder="1"/>
    <xf numFmtId="43" fontId="3" fillId="0" borderId="2" xfId="1" applyFont="1" applyBorder="1" applyAlignment="1">
      <alignment horizontal="center" vertical="center" wrapText="1"/>
    </xf>
    <xf numFmtId="43" fontId="0" fillId="0" borderId="2" xfId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10" fillId="0" borderId="2" xfId="0" applyFont="1" applyBorder="1" applyAlignment="1">
      <alignment vertical="center"/>
    </xf>
    <xf numFmtId="43" fontId="1" fillId="0" borderId="2" xfId="1" applyFont="1" applyFill="1" applyBorder="1"/>
    <xf numFmtId="4" fontId="0" fillId="0" borderId="2" xfId="0" applyNumberFormat="1" applyBorder="1"/>
    <xf numFmtId="9" fontId="0" fillId="0" borderId="0" xfId="2" applyNumberFormat="1" applyFont="1" applyAlignment="1"/>
    <xf numFmtId="9" fontId="4" fillId="2" borderId="3" xfId="2" applyNumberFormat="1" applyFont="1" applyFill="1" applyBorder="1" applyAlignment="1">
      <alignment vertical="center" wrapText="1"/>
    </xf>
    <xf numFmtId="9" fontId="3" fillId="0" borderId="2" xfId="2" applyNumberFormat="1" applyFont="1" applyBorder="1" applyAlignment="1">
      <alignment vertical="center" wrapText="1"/>
    </xf>
    <xf numFmtId="9" fontId="3" fillId="0" borderId="0" xfId="2" applyNumberFormat="1" applyFont="1" applyAlignment="1"/>
    <xf numFmtId="0" fontId="0" fillId="0" borderId="0" xfId="0" applyAlignment="1">
      <alignment horizontal="left"/>
    </xf>
    <xf numFmtId="0" fontId="4" fillId="2" borderId="3" xfId="0" applyFont="1" applyFill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</cellXfs>
  <cellStyles count="4">
    <cellStyle name="Millares" xfId="1" builtinId="3"/>
    <cellStyle name="Millares 2" xfId="3" xr:uid="{C70781F1-5496-4CF5-99FE-F22959271496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1923878</xdr:colOff>
      <xdr:row>1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71E064-D206-90CB-8917-8F13F746B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7828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85"/>
  <sheetViews>
    <sheetView tabSelected="1" topLeftCell="D1" workbookViewId="0">
      <selection activeCell="I10" sqref="I10"/>
    </sheetView>
  </sheetViews>
  <sheetFormatPr baseColWidth="10" defaultColWidth="14.42578125" defaultRowHeight="15" customHeight="1" x14ac:dyDescent="0.25"/>
  <cols>
    <col min="1" max="1" width="16.85546875" customWidth="1"/>
    <col min="2" max="2" width="37.5703125" style="31" customWidth="1"/>
    <col min="3" max="3" width="36" customWidth="1"/>
    <col min="4" max="4" width="15.140625" style="14" bestFit="1" customWidth="1"/>
    <col min="5" max="5" width="17.28515625" style="14" bestFit="1" customWidth="1"/>
    <col min="6" max="6" width="16.42578125" style="14" bestFit="1" customWidth="1"/>
    <col min="7" max="7" width="24" style="14" bestFit="1" customWidth="1"/>
    <col min="8" max="8" width="21" style="14" bestFit="1" customWidth="1"/>
    <col min="9" max="9" width="17.140625" style="14" bestFit="1" customWidth="1"/>
    <col min="10" max="10" width="13.42578125" style="14" bestFit="1" customWidth="1"/>
    <col min="11" max="11" width="15.42578125" style="14" customWidth="1"/>
    <col min="12" max="12" width="19.5703125" style="14" customWidth="1"/>
    <col min="13" max="13" width="14.5703125" style="14" customWidth="1"/>
    <col min="14" max="14" width="13.140625" style="27" customWidth="1"/>
    <col min="15" max="26" width="10" customWidth="1"/>
  </cols>
  <sheetData>
    <row r="1" spans="1:26" ht="60.75" customHeight="1" x14ac:dyDescent="0.25"/>
    <row r="2" spans="1:26" ht="37.5" customHeight="1" x14ac:dyDescent="0.25">
      <c r="A2" s="16" t="s">
        <v>0</v>
      </c>
      <c r="B2" s="32" t="s">
        <v>1</v>
      </c>
      <c r="C2" s="16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8" t="s">
        <v>9</v>
      </c>
      <c r="K2" s="17" t="s">
        <v>10</v>
      </c>
      <c r="L2" s="17" t="s">
        <v>11</v>
      </c>
      <c r="M2" s="17" t="s">
        <v>12</v>
      </c>
      <c r="N2" s="28" t="s">
        <v>13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9" customHeight="1" x14ac:dyDescent="0.25">
      <c r="A3" s="23">
        <v>530101</v>
      </c>
      <c r="B3" s="33" t="s">
        <v>69</v>
      </c>
      <c r="C3" s="24" t="s">
        <v>41</v>
      </c>
      <c r="D3" s="19">
        <v>20000</v>
      </c>
      <c r="E3" s="25">
        <v>0</v>
      </c>
      <c r="F3" s="19">
        <v>20000</v>
      </c>
      <c r="G3" s="15">
        <v>19695.25</v>
      </c>
      <c r="H3" s="19">
        <v>304.75</v>
      </c>
      <c r="I3" s="19">
        <v>304.75</v>
      </c>
      <c r="J3" s="23">
        <v>304.75</v>
      </c>
      <c r="K3" s="15">
        <f>+F3-G3-H3</f>
        <v>0</v>
      </c>
      <c r="L3" s="20">
        <f>+F3-I3</f>
        <v>19695.25</v>
      </c>
      <c r="M3" s="20">
        <f>+I3-J3</f>
        <v>0</v>
      </c>
      <c r="N3" s="29">
        <f>+I3/F3</f>
        <v>1.5237499999999999E-2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8.25" customHeight="1" x14ac:dyDescent="0.25">
      <c r="A4" s="23">
        <v>530104</v>
      </c>
      <c r="B4" s="33" t="s">
        <v>69</v>
      </c>
      <c r="C4" s="24" t="s">
        <v>80</v>
      </c>
      <c r="D4" s="19">
        <v>25000</v>
      </c>
      <c r="E4" s="19">
        <v>0</v>
      </c>
      <c r="F4" s="19">
        <v>25000</v>
      </c>
      <c r="G4" s="15">
        <v>24553.53</v>
      </c>
      <c r="H4" s="19">
        <v>446.47</v>
      </c>
      <c r="I4" s="19">
        <v>446.43</v>
      </c>
      <c r="J4" s="23">
        <v>359.55</v>
      </c>
      <c r="K4" s="15">
        <f t="shared" ref="K4:K67" si="0">+F4-G4-H4</f>
        <v>1.1368683772161603E-12</v>
      </c>
      <c r="L4" s="20">
        <f>+F4-I4</f>
        <v>24553.57</v>
      </c>
      <c r="M4" s="20">
        <f t="shared" ref="M4:M67" si="1">+I4-J4</f>
        <v>86.88</v>
      </c>
      <c r="N4" s="29">
        <f t="shared" ref="N4:N67" si="2">+I4/F4</f>
        <v>1.78572E-2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3">
        <v>530105</v>
      </c>
      <c r="B5" s="33" t="s">
        <v>69</v>
      </c>
      <c r="C5" s="24" t="s">
        <v>42</v>
      </c>
      <c r="D5" s="19">
        <v>5400</v>
      </c>
      <c r="E5" s="19">
        <v>0</v>
      </c>
      <c r="F5" s="19">
        <v>5400</v>
      </c>
      <c r="G5" s="15">
        <v>0</v>
      </c>
      <c r="H5" s="19">
        <v>1440</v>
      </c>
      <c r="I5" s="19">
        <v>450</v>
      </c>
      <c r="J5" s="23">
        <v>450</v>
      </c>
      <c r="K5" s="15">
        <f t="shared" si="0"/>
        <v>3960</v>
      </c>
      <c r="L5" s="20">
        <f t="shared" ref="L5:L68" si="3">+F5-I5</f>
        <v>4950</v>
      </c>
      <c r="M5" s="20">
        <f t="shared" si="1"/>
        <v>0</v>
      </c>
      <c r="N5" s="29">
        <f t="shared" si="2"/>
        <v>8.3333333333333329E-2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23">
        <v>530202</v>
      </c>
      <c r="B6" s="33" t="s">
        <v>69</v>
      </c>
      <c r="C6" s="24" t="s">
        <v>81</v>
      </c>
      <c r="D6" s="19">
        <v>6400</v>
      </c>
      <c r="E6" s="19">
        <v>0</v>
      </c>
      <c r="F6" s="19">
        <v>6400</v>
      </c>
      <c r="G6" s="15">
        <v>0</v>
      </c>
      <c r="H6" s="19">
        <v>0</v>
      </c>
      <c r="I6" s="19">
        <v>0</v>
      </c>
      <c r="J6" s="23">
        <v>0</v>
      </c>
      <c r="K6" s="15">
        <f t="shared" si="0"/>
        <v>6400</v>
      </c>
      <c r="L6" s="20">
        <f t="shared" si="3"/>
        <v>6400</v>
      </c>
      <c r="M6" s="20">
        <f t="shared" si="1"/>
        <v>0</v>
      </c>
      <c r="N6" s="29">
        <f t="shared" si="2"/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23">
        <v>530204</v>
      </c>
      <c r="B7" s="33" t="s">
        <v>69</v>
      </c>
      <c r="C7" s="24" t="s">
        <v>82</v>
      </c>
      <c r="D7" s="19">
        <v>7300</v>
      </c>
      <c r="E7" s="19">
        <v>0</v>
      </c>
      <c r="F7" s="19">
        <v>7300</v>
      </c>
      <c r="G7" s="15">
        <v>0</v>
      </c>
      <c r="H7" s="19">
        <v>0</v>
      </c>
      <c r="I7" s="19">
        <v>0</v>
      </c>
      <c r="J7" s="23">
        <v>0</v>
      </c>
      <c r="K7" s="15">
        <f t="shared" si="0"/>
        <v>7300</v>
      </c>
      <c r="L7" s="20">
        <f t="shared" si="3"/>
        <v>7300</v>
      </c>
      <c r="M7" s="20">
        <f t="shared" si="1"/>
        <v>0</v>
      </c>
      <c r="N7" s="29">
        <f t="shared" si="2"/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23">
        <v>530207</v>
      </c>
      <c r="B8" s="33" t="s">
        <v>69</v>
      </c>
      <c r="C8" s="24" t="s">
        <v>83</v>
      </c>
      <c r="D8" s="19">
        <v>54900</v>
      </c>
      <c r="E8" s="19">
        <v>0</v>
      </c>
      <c r="F8" s="19">
        <v>54900</v>
      </c>
      <c r="G8" s="15">
        <v>0</v>
      </c>
      <c r="H8" s="19">
        <v>0</v>
      </c>
      <c r="I8" s="19">
        <v>0</v>
      </c>
      <c r="J8" s="23">
        <v>0</v>
      </c>
      <c r="K8" s="15">
        <f t="shared" si="0"/>
        <v>54900</v>
      </c>
      <c r="L8" s="20">
        <f t="shared" si="3"/>
        <v>54900</v>
      </c>
      <c r="M8" s="20">
        <f t="shared" si="1"/>
        <v>0</v>
      </c>
      <c r="N8" s="29">
        <f t="shared" si="2"/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23">
        <v>530208</v>
      </c>
      <c r="B9" s="33" t="s">
        <v>69</v>
      </c>
      <c r="C9" s="24" t="s">
        <v>84</v>
      </c>
      <c r="D9" s="19">
        <v>20000</v>
      </c>
      <c r="E9" s="19">
        <v>0</v>
      </c>
      <c r="F9" s="19">
        <v>20000</v>
      </c>
      <c r="G9" s="15">
        <v>0</v>
      </c>
      <c r="H9" s="19">
        <v>0</v>
      </c>
      <c r="I9" s="19">
        <v>0</v>
      </c>
      <c r="J9" s="23">
        <v>0</v>
      </c>
      <c r="K9" s="15">
        <f t="shared" si="0"/>
        <v>20000</v>
      </c>
      <c r="L9" s="20">
        <f t="shared" si="3"/>
        <v>20000</v>
      </c>
      <c r="M9" s="20">
        <f t="shared" si="1"/>
        <v>0</v>
      </c>
      <c r="N9" s="29">
        <f t="shared" si="2"/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3">
        <v>530208</v>
      </c>
      <c r="B10" s="33" t="s">
        <v>69</v>
      </c>
      <c r="C10" s="24" t="s">
        <v>84</v>
      </c>
      <c r="D10" s="19">
        <v>593849.07999999996</v>
      </c>
      <c r="E10" s="19">
        <v>0</v>
      </c>
      <c r="F10" s="19">
        <v>593849.07999999996</v>
      </c>
      <c r="G10" s="15">
        <v>35817.550000000003</v>
      </c>
      <c r="H10" s="19">
        <v>140279.91</v>
      </c>
      <c r="I10" s="19">
        <v>36442.9</v>
      </c>
      <c r="J10" s="26">
        <v>36442.9</v>
      </c>
      <c r="K10" s="15">
        <f t="shared" si="0"/>
        <v>417751.61999999988</v>
      </c>
      <c r="L10" s="20">
        <f t="shared" si="3"/>
        <v>557406.17999999993</v>
      </c>
      <c r="M10" s="20">
        <f t="shared" si="1"/>
        <v>0</v>
      </c>
      <c r="N10" s="29">
        <f t="shared" si="2"/>
        <v>6.1367275335342787E-2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23">
        <v>530209</v>
      </c>
      <c r="B11" s="33" t="s">
        <v>69</v>
      </c>
      <c r="C11" s="24" t="s">
        <v>85</v>
      </c>
      <c r="D11" s="19">
        <v>40000</v>
      </c>
      <c r="E11" s="19">
        <v>0</v>
      </c>
      <c r="F11" s="19">
        <v>40000</v>
      </c>
      <c r="G11" s="15">
        <v>0</v>
      </c>
      <c r="H11" s="19">
        <v>4175.8599999999997</v>
      </c>
      <c r="I11" s="19">
        <v>1422.55</v>
      </c>
      <c r="J11" s="26">
        <v>1422.55</v>
      </c>
      <c r="K11" s="15">
        <f t="shared" si="0"/>
        <v>35824.14</v>
      </c>
      <c r="L11" s="20">
        <f t="shared" si="3"/>
        <v>38577.449999999997</v>
      </c>
      <c r="M11" s="20">
        <f t="shared" si="1"/>
        <v>0</v>
      </c>
      <c r="N11" s="29">
        <f t="shared" si="2"/>
        <v>3.5563749999999998E-2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23">
        <v>530226</v>
      </c>
      <c r="B12" s="33" t="s">
        <v>69</v>
      </c>
      <c r="C12" s="24" t="s">
        <v>86</v>
      </c>
      <c r="D12" s="19">
        <v>10000</v>
      </c>
      <c r="E12" s="19">
        <v>0</v>
      </c>
      <c r="F12" s="19">
        <v>10000</v>
      </c>
      <c r="G12" s="15">
        <v>0</v>
      </c>
      <c r="H12" s="19">
        <v>0</v>
      </c>
      <c r="I12" s="19">
        <v>0</v>
      </c>
      <c r="J12" s="23">
        <v>0</v>
      </c>
      <c r="K12" s="15">
        <f t="shared" si="0"/>
        <v>10000</v>
      </c>
      <c r="L12" s="20">
        <f t="shared" si="3"/>
        <v>10000</v>
      </c>
      <c r="M12" s="20">
        <f t="shared" si="1"/>
        <v>0</v>
      </c>
      <c r="N12" s="29">
        <f t="shared" si="2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23">
        <v>530230</v>
      </c>
      <c r="B13" s="33" t="s">
        <v>69</v>
      </c>
      <c r="C13" s="24" t="s">
        <v>87</v>
      </c>
      <c r="D13" s="19">
        <v>6310</v>
      </c>
      <c r="E13" s="19">
        <v>0</v>
      </c>
      <c r="F13" s="19">
        <v>6310</v>
      </c>
      <c r="G13" s="15">
        <v>0</v>
      </c>
      <c r="H13" s="19">
        <v>0</v>
      </c>
      <c r="I13" s="19">
        <v>0</v>
      </c>
      <c r="J13" s="23">
        <v>0</v>
      </c>
      <c r="K13" s="15">
        <f t="shared" si="0"/>
        <v>6310</v>
      </c>
      <c r="L13" s="20">
        <f t="shared" si="3"/>
        <v>6310</v>
      </c>
      <c r="M13" s="20">
        <f t="shared" si="1"/>
        <v>0</v>
      </c>
      <c r="N13" s="29">
        <f t="shared" si="2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23">
        <v>530246</v>
      </c>
      <c r="B14" s="33" t="s">
        <v>69</v>
      </c>
      <c r="C14" s="24" t="s">
        <v>88</v>
      </c>
      <c r="D14" s="19">
        <v>600</v>
      </c>
      <c r="E14" s="19">
        <v>0</v>
      </c>
      <c r="F14" s="19">
        <v>600</v>
      </c>
      <c r="G14" s="15">
        <v>503.58</v>
      </c>
      <c r="H14" s="19">
        <v>0</v>
      </c>
      <c r="I14" s="19">
        <v>0</v>
      </c>
      <c r="J14" s="23">
        <v>0</v>
      </c>
      <c r="K14" s="15">
        <f t="shared" si="0"/>
        <v>96.420000000000016</v>
      </c>
      <c r="L14" s="20">
        <f t="shared" si="3"/>
        <v>600</v>
      </c>
      <c r="M14" s="20">
        <f t="shared" si="1"/>
        <v>0</v>
      </c>
      <c r="N14" s="29">
        <f t="shared" si="2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23">
        <v>530255</v>
      </c>
      <c r="B15" s="33" t="s">
        <v>69</v>
      </c>
      <c r="C15" s="24" t="s">
        <v>44</v>
      </c>
      <c r="D15" s="19">
        <v>4000</v>
      </c>
      <c r="E15" s="19">
        <v>0</v>
      </c>
      <c r="F15" s="19">
        <v>4000</v>
      </c>
      <c r="G15" s="15">
        <v>0</v>
      </c>
      <c r="H15" s="19">
        <v>878.56</v>
      </c>
      <c r="I15" s="19">
        <v>212.51</v>
      </c>
      <c r="J15" s="23">
        <v>212.51</v>
      </c>
      <c r="K15" s="15">
        <f t="shared" si="0"/>
        <v>3121.44</v>
      </c>
      <c r="L15" s="20">
        <f t="shared" si="3"/>
        <v>3787.49</v>
      </c>
      <c r="M15" s="20">
        <f t="shared" si="1"/>
        <v>0</v>
      </c>
      <c r="N15" s="29">
        <f t="shared" si="2"/>
        <v>5.3127500000000001E-2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23">
        <v>530402</v>
      </c>
      <c r="B16" s="33" t="s">
        <v>69</v>
      </c>
      <c r="C16" s="24" t="s">
        <v>89</v>
      </c>
      <c r="D16" s="19">
        <v>214000</v>
      </c>
      <c r="E16" s="19">
        <v>0</v>
      </c>
      <c r="F16" s="19">
        <v>214000</v>
      </c>
      <c r="G16" s="15">
        <v>70718.5</v>
      </c>
      <c r="H16" s="19">
        <v>11327.65</v>
      </c>
      <c r="I16" s="19">
        <v>11327.65</v>
      </c>
      <c r="J16" s="26">
        <v>11327.65</v>
      </c>
      <c r="K16" s="15">
        <f t="shared" si="0"/>
        <v>131953.85</v>
      </c>
      <c r="L16" s="20">
        <f t="shared" si="3"/>
        <v>202672.35</v>
      </c>
      <c r="M16" s="20">
        <f t="shared" si="1"/>
        <v>0</v>
      </c>
      <c r="N16" s="29">
        <f t="shared" si="2"/>
        <v>5.2932943925233643E-2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23">
        <v>530405</v>
      </c>
      <c r="B17" s="33" t="s">
        <v>69</v>
      </c>
      <c r="C17" s="24" t="s">
        <v>90</v>
      </c>
      <c r="D17" s="19">
        <v>12800</v>
      </c>
      <c r="E17" s="19">
        <v>0</v>
      </c>
      <c r="F17" s="19">
        <v>12800</v>
      </c>
      <c r="G17" s="15">
        <v>4283.38</v>
      </c>
      <c r="H17" s="19">
        <v>0</v>
      </c>
      <c r="I17" s="19">
        <v>0</v>
      </c>
      <c r="J17" s="23">
        <v>0</v>
      </c>
      <c r="K17" s="15">
        <f t="shared" si="0"/>
        <v>8516.619999999999</v>
      </c>
      <c r="L17" s="20">
        <f t="shared" si="3"/>
        <v>12800</v>
      </c>
      <c r="M17" s="20">
        <f t="shared" si="1"/>
        <v>0</v>
      </c>
      <c r="N17" s="29">
        <f t="shared" si="2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23">
        <v>530417</v>
      </c>
      <c r="B18" s="33" t="s">
        <v>69</v>
      </c>
      <c r="C18" s="24" t="s">
        <v>91</v>
      </c>
      <c r="D18" s="19">
        <v>1200</v>
      </c>
      <c r="E18" s="19">
        <v>0</v>
      </c>
      <c r="F18" s="19">
        <v>1200</v>
      </c>
      <c r="G18" s="15">
        <v>0</v>
      </c>
      <c r="H18" s="19">
        <v>0</v>
      </c>
      <c r="I18" s="19">
        <v>0</v>
      </c>
      <c r="J18" s="23">
        <v>0</v>
      </c>
      <c r="K18" s="15">
        <f t="shared" si="0"/>
        <v>1200</v>
      </c>
      <c r="L18" s="20">
        <f t="shared" si="3"/>
        <v>1200</v>
      </c>
      <c r="M18" s="20">
        <f t="shared" si="1"/>
        <v>0</v>
      </c>
      <c r="N18" s="29">
        <f t="shared" si="2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23">
        <v>530418</v>
      </c>
      <c r="B19" s="33" t="s">
        <v>69</v>
      </c>
      <c r="C19" s="24" t="s">
        <v>92</v>
      </c>
      <c r="D19" s="19">
        <v>12000</v>
      </c>
      <c r="E19" s="19">
        <v>0</v>
      </c>
      <c r="F19" s="19">
        <v>12000</v>
      </c>
      <c r="G19" s="15">
        <v>3367.6</v>
      </c>
      <c r="H19" s="19">
        <v>0</v>
      </c>
      <c r="I19" s="19">
        <v>0</v>
      </c>
      <c r="J19" s="23">
        <v>0</v>
      </c>
      <c r="K19" s="15">
        <f t="shared" si="0"/>
        <v>8632.4</v>
      </c>
      <c r="L19" s="20">
        <f t="shared" si="3"/>
        <v>12000</v>
      </c>
      <c r="M19" s="20">
        <f t="shared" si="1"/>
        <v>0</v>
      </c>
      <c r="N19" s="29">
        <f t="shared" si="2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23">
        <v>530502</v>
      </c>
      <c r="B20" s="33" t="s">
        <v>69</v>
      </c>
      <c r="C20" s="24" t="s">
        <v>93</v>
      </c>
      <c r="D20" s="19">
        <v>60000</v>
      </c>
      <c r="E20" s="19">
        <v>0</v>
      </c>
      <c r="F20" s="19">
        <v>60000</v>
      </c>
      <c r="G20" s="15">
        <v>0</v>
      </c>
      <c r="H20" s="19">
        <v>51774.19</v>
      </c>
      <c r="I20" s="19">
        <v>0</v>
      </c>
      <c r="J20" s="23">
        <v>0</v>
      </c>
      <c r="K20" s="15">
        <f t="shared" si="0"/>
        <v>8225.8099999999977</v>
      </c>
      <c r="L20" s="20">
        <f t="shared" si="3"/>
        <v>60000</v>
      </c>
      <c r="M20" s="20">
        <f t="shared" si="1"/>
        <v>0</v>
      </c>
      <c r="N20" s="29">
        <f t="shared" si="2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x14ac:dyDescent="0.25">
      <c r="A21" s="23">
        <v>530502</v>
      </c>
      <c r="B21" s="33" t="s">
        <v>69</v>
      </c>
      <c r="C21" s="24" t="s">
        <v>93</v>
      </c>
      <c r="D21" s="19">
        <v>33400</v>
      </c>
      <c r="E21" s="19">
        <v>16900</v>
      </c>
      <c r="F21" s="19">
        <v>50300</v>
      </c>
      <c r="G21" s="15">
        <v>0</v>
      </c>
      <c r="H21" s="19">
        <v>0</v>
      </c>
      <c r="I21" s="19">
        <v>0</v>
      </c>
      <c r="J21" s="23">
        <v>0</v>
      </c>
      <c r="K21" s="15">
        <f t="shared" si="0"/>
        <v>50300</v>
      </c>
      <c r="L21" s="20">
        <f t="shared" si="3"/>
        <v>50300</v>
      </c>
      <c r="M21" s="20">
        <f t="shared" si="1"/>
        <v>0</v>
      </c>
      <c r="N21" s="29">
        <f t="shared" si="2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3">
        <v>530601</v>
      </c>
      <c r="B22" s="33" t="s">
        <v>69</v>
      </c>
      <c r="C22" s="24" t="s">
        <v>94</v>
      </c>
      <c r="D22" s="19">
        <v>60000</v>
      </c>
      <c r="E22" s="19">
        <v>0</v>
      </c>
      <c r="F22" s="19">
        <v>60000</v>
      </c>
      <c r="G22" s="15">
        <v>0</v>
      </c>
      <c r="H22" s="19">
        <v>0</v>
      </c>
      <c r="I22" s="19">
        <v>0</v>
      </c>
      <c r="J22" s="23">
        <v>0</v>
      </c>
      <c r="K22" s="15">
        <f t="shared" si="0"/>
        <v>60000</v>
      </c>
      <c r="L22" s="20">
        <f t="shared" si="3"/>
        <v>60000</v>
      </c>
      <c r="M22" s="20">
        <f t="shared" si="1"/>
        <v>0</v>
      </c>
      <c r="N22" s="29">
        <f t="shared" si="2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3">
        <v>530602</v>
      </c>
      <c r="B23" s="33" t="s">
        <v>69</v>
      </c>
      <c r="C23" s="24" t="s">
        <v>46</v>
      </c>
      <c r="D23" s="19">
        <v>30000</v>
      </c>
      <c r="E23" s="19">
        <v>0</v>
      </c>
      <c r="F23" s="19">
        <v>30000</v>
      </c>
      <c r="G23" s="15">
        <v>18525</v>
      </c>
      <c r="H23" s="19">
        <v>0</v>
      </c>
      <c r="I23" s="19">
        <v>0</v>
      </c>
      <c r="J23" s="23">
        <v>0</v>
      </c>
      <c r="K23" s="15">
        <f t="shared" si="0"/>
        <v>11475</v>
      </c>
      <c r="L23" s="20">
        <f t="shared" si="3"/>
        <v>30000</v>
      </c>
      <c r="M23" s="20">
        <f t="shared" si="1"/>
        <v>0</v>
      </c>
      <c r="N23" s="29">
        <f t="shared" si="2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3">
        <v>530606</v>
      </c>
      <c r="B24" s="33" t="s">
        <v>69</v>
      </c>
      <c r="C24" s="24" t="s">
        <v>47</v>
      </c>
      <c r="D24" s="19" t="s">
        <v>121</v>
      </c>
      <c r="E24" s="19">
        <v>500</v>
      </c>
      <c r="F24" s="19">
        <v>500</v>
      </c>
      <c r="G24" s="15">
        <v>0</v>
      </c>
      <c r="H24" s="19">
        <v>0</v>
      </c>
      <c r="I24" s="19">
        <v>0</v>
      </c>
      <c r="J24" s="23">
        <v>0</v>
      </c>
      <c r="K24" s="15">
        <f t="shared" si="0"/>
        <v>500</v>
      </c>
      <c r="L24" s="20">
        <f t="shared" si="3"/>
        <v>500</v>
      </c>
      <c r="M24" s="20">
        <f t="shared" si="1"/>
        <v>0</v>
      </c>
      <c r="N24" s="29">
        <f t="shared" si="2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3">
        <v>530612</v>
      </c>
      <c r="B25" s="33" t="s">
        <v>69</v>
      </c>
      <c r="C25" s="24" t="s">
        <v>95</v>
      </c>
      <c r="D25" s="19">
        <v>10000</v>
      </c>
      <c r="E25" s="19">
        <v>0</v>
      </c>
      <c r="F25" s="19">
        <v>10000</v>
      </c>
      <c r="G25" s="15">
        <v>0</v>
      </c>
      <c r="H25" s="19">
        <v>0</v>
      </c>
      <c r="I25" s="19">
        <v>0</v>
      </c>
      <c r="J25" s="23">
        <v>0</v>
      </c>
      <c r="K25" s="15">
        <f t="shared" si="0"/>
        <v>10000</v>
      </c>
      <c r="L25" s="20">
        <f t="shared" si="3"/>
        <v>10000</v>
      </c>
      <c r="M25" s="20">
        <f t="shared" si="1"/>
        <v>0</v>
      </c>
      <c r="N25" s="29">
        <f t="shared" si="2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3">
        <v>530702</v>
      </c>
      <c r="B26" s="33" t="s">
        <v>69</v>
      </c>
      <c r="C26" s="24" t="s">
        <v>96</v>
      </c>
      <c r="D26" s="19">
        <v>8000</v>
      </c>
      <c r="E26" s="19">
        <v>0</v>
      </c>
      <c r="F26" s="19">
        <v>8000</v>
      </c>
      <c r="G26" s="15">
        <v>0</v>
      </c>
      <c r="H26" s="19">
        <v>0</v>
      </c>
      <c r="I26" s="19">
        <v>0</v>
      </c>
      <c r="J26" s="23">
        <v>0</v>
      </c>
      <c r="K26" s="15">
        <f t="shared" si="0"/>
        <v>8000</v>
      </c>
      <c r="L26" s="20">
        <f t="shared" si="3"/>
        <v>8000</v>
      </c>
      <c r="M26" s="20">
        <f t="shared" si="1"/>
        <v>0</v>
      </c>
      <c r="N26" s="29">
        <f t="shared" si="2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3">
        <v>530702</v>
      </c>
      <c r="B27" s="33" t="s">
        <v>69</v>
      </c>
      <c r="C27" s="24" t="s">
        <v>96</v>
      </c>
      <c r="D27" s="19">
        <v>50140.92</v>
      </c>
      <c r="E27" s="19">
        <v>0</v>
      </c>
      <c r="F27" s="19">
        <v>50140.92</v>
      </c>
      <c r="G27" s="15">
        <v>0</v>
      </c>
      <c r="H27" s="19">
        <v>0</v>
      </c>
      <c r="I27" s="19">
        <v>0</v>
      </c>
      <c r="J27" s="23">
        <v>0</v>
      </c>
      <c r="K27" s="15">
        <f t="shared" si="0"/>
        <v>50140.92</v>
      </c>
      <c r="L27" s="20">
        <f t="shared" si="3"/>
        <v>50140.92</v>
      </c>
      <c r="M27" s="20">
        <f t="shared" si="1"/>
        <v>0</v>
      </c>
      <c r="N27" s="29">
        <f t="shared" si="2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23">
        <v>530704</v>
      </c>
      <c r="B28" s="33" t="s">
        <v>69</v>
      </c>
      <c r="C28" s="24" t="s">
        <v>97</v>
      </c>
      <c r="D28" s="19">
        <v>6500</v>
      </c>
      <c r="E28" s="19">
        <v>0</v>
      </c>
      <c r="F28" s="19">
        <v>6500</v>
      </c>
      <c r="G28" s="15">
        <v>0</v>
      </c>
      <c r="H28" s="19">
        <v>0</v>
      </c>
      <c r="I28" s="19">
        <v>0</v>
      </c>
      <c r="J28" s="23">
        <v>0</v>
      </c>
      <c r="K28" s="15">
        <f t="shared" si="0"/>
        <v>6500</v>
      </c>
      <c r="L28" s="20">
        <f t="shared" si="3"/>
        <v>6500</v>
      </c>
      <c r="M28" s="20">
        <f t="shared" si="1"/>
        <v>0</v>
      </c>
      <c r="N28" s="29">
        <f t="shared" si="2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23">
        <v>530802</v>
      </c>
      <c r="B29" s="33" t="s">
        <v>69</v>
      </c>
      <c r="C29" s="24" t="s">
        <v>98</v>
      </c>
      <c r="D29" s="19">
        <v>3500</v>
      </c>
      <c r="E29" s="19">
        <v>11000</v>
      </c>
      <c r="F29" s="19">
        <v>14500</v>
      </c>
      <c r="G29" s="15">
        <v>2642.23</v>
      </c>
      <c r="H29" s="19">
        <v>0</v>
      </c>
      <c r="I29" s="19">
        <v>0</v>
      </c>
      <c r="J29" s="23">
        <v>0</v>
      </c>
      <c r="K29" s="15">
        <f t="shared" si="0"/>
        <v>11857.77</v>
      </c>
      <c r="L29" s="20">
        <f t="shared" si="3"/>
        <v>14500</v>
      </c>
      <c r="M29" s="20">
        <f t="shared" si="1"/>
        <v>0</v>
      </c>
      <c r="N29" s="29">
        <f t="shared" si="2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3">
        <v>530804</v>
      </c>
      <c r="B30" s="33" t="s">
        <v>69</v>
      </c>
      <c r="C30" s="24" t="s">
        <v>48</v>
      </c>
      <c r="D30" s="19">
        <v>5000</v>
      </c>
      <c r="E30" s="19">
        <v>0</v>
      </c>
      <c r="F30" s="19">
        <v>5000</v>
      </c>
      <c r="G30" s="15">
        <v>2210.5</v>
      </c>
      <c r="H30" s="19">
        <v>0</v>
      </c>
      <c r="I30" s="19">
        <v>0</v>
      </c>
      <c r="J30" s="23">
        <v>0</v>
      </c>
      <c r="K30" s="15">
        <f t="shared" si="0"/>
        <v>2789.5</v>
      </c>
      <c r="L30" s="20">
        <f t="shared" si="3"/>
        <v>5000</v>
      </c>
      <c r="M30" s="20">
        <f t="shared" si="1"/>
        <v>0</v>
      </c>
      <c r="N30" s="29">
        <f t="shared" si="2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23">
        <v>530805</v>
      </c>
      <c r="B31" s="33" t="s">
        <v>69</v>
      </c>
      <c r="C31" s="24" t="s">
        <v>49</v>
      </c>
      <c r="D31" s="19">
        <v>1300</v>
      </c>
      <c r="E31" s="19">
        <v>0</v>
      </c>
      <c r="F31" s="19">
        <v>1300</v>
      </c>
      <c r="G31" s="15">
        <v>0</v>
      </c>
      <c r="H31" s="19">
        <v>0</v>
      </c>
      <c r="I31" s="19">
        <v>0</v>
      </c>
      <c r="J31" s="23">
        <v>0</v>
      </c>
      <c r="K31" s="15">
        <f t="shared" si="0"/>
        <v>1300</v>
      </c>
      <c r="L31" s="20">
        <f t="shared" si="3"/>
        <v>1300</v>
      </c>
      <c r="M31" s="20">
        <f t="shared" si="1"/>
        <v>0</v>
      </c>
      <c r="N31" s="29">
        <f t="shared" si="2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23">
        <v>530807</v>
      </c>
      <c r="B32" s="33" t="s">
        <v>69</v>
      </c>
      <c r="C32" s="24" t="s">
        <v>99</v>
      </c>
      <c r="D32" s="19">
        <v>24000</v>
      </c>
      <c r="E32" s="19">
        <v>0</v>
      </c>
      <c r="F32" s="19">
        <v>24000</v>
      </c>
      <c r="G32" s="15">
        <v>4958</v>
      </c>
      <c r="H32" s="19">
        <v>0</v>
      </c>
      <c r="I32" s="19">
        <v>0</v>
      </c>
      <c r="J32" s="23">
        <v>0</v>
      </c>
      <c r="K32" s="15">
        <f t="shared" si="0"/>
        <v>19042</v>
      </c>
      <c r="L32" s="20">
        <f t="shared" si="3"/>
        <v>24000</v>
      </c>
      <c r="M32" s="20">
        <f t="shared" si="1"/>
        <v>0</v>
      </c>
      <c r="N32" s="29">
        <f t="shared" si="2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23">
        <v>530811</v>
      </c>
      <c r="B33" s="33" t="s">
        <v>69</v>
      </c>
      <c r="C33" s="24" t="s">
        <v>100</v>
      </c>
      <c r="D33" s="19">
        <v>500</v>
      </c>
      <c r="E33" s="19">
        <v>0</v>
      </c>
      <c r="F33" s="19">
        <v>500</v>
      </c>
      <c r="G33" s="15">
        <v>0</v>
      </c>
      <c r="H33" s="19">
        <v>0</v>
      </c>
      <c r="I33" s="19">
        <v>0</v>
      </c>
      <c r="J33" s="23">
        <v>0</v>
      </c>
      <c r="K33" s="15">
        <f t="shared" si="0"/>
        <v>500</v>
      </c>
      <c r="L33" s="20">
        <f t="shared" si="3"/>
        <v>500</v>
      </c>
      <c r="M33" s="20">
        <f t="shared" si="1"/>
        <v>0</v>
      </c>
      <c r="N33" s="29">
        <f t="shared" si="2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23">
        <v>531403</v>
      </c>
      <c r="B34" s="33" t="s">
        <v>69</v>
      </c>
      <c r="C34" s="24" t="s">
        <v>101</v>
      </c>
      <c r="D34" s="19">
        <v>6300</v>
      </c>
      <c r="E34" s="19">
        <v>0</v>
      </c>
      <c r="F34" s="19">
        <v>6300</v>
      </c>
      <c r="G34" s="15">
        <v>0</v>
      </c>
      <c r="H34" s="19">
        <v>0</v>
      </c>
      <c r="I34" s="19">
        <v>0</v>
      </c>
      <c r="J34" s="23">
        <v>0</v>
      </c>
      <c r="K34" s="15">
        <f t="shared" si="0"/>
        <v>6300</v>
      </c>
      <c r="L34" s="20">
        <f t="shared" si="3"/>
        <v>6300</v>
      </c>
      <c r="M34" s="20">
        <f t="shared" si="1"/>
        <v>0</v>
      </c>
      <c r="N34" s="29">
        <f t="shared" si="2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23">
        <v>531406</v>
      </c>
      <c r="B35" s="33" t="s">
        <v>69</v>
      </c>
      <c r="C35" s="24" t="s">
        <v>102</v>
      </c>
      <c r="D35" s="19">
        <v>6300</v>
      </c>
      <c r="E35" s="19">
        <v>0</v>
      </c>
      <c r="F35" s="19">
        <v>6300</v>
      </c>
      <c r="G35" s="15">
        <v>0</v>
      </c>
      <c r="H35" s="19">
        <v>0</v>
      </c>
      <c r="I35" s="19">
        <v>0</v>
      </c>
      <c r="J35" s="23">
        <v>0</v>
      </c>
      <c r="K35" s="15">
        <f t="shared" si="0"/>
        <v>6300</v>
      </c>
      <c r="L35" s="20">
        <f t="shared" si="3"/>
        <v>6300</v>
      </c>
      <c r="M35" s="20">
        <f t="shared" si="1"/>
        <v>0</v>
      </c>
      <c r="N35" s="29">
        <f t="shared" si="2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3">
        <v>531407</v>
      </c>
      <c r="B36" s="33" t="s">
        <v>69</v>
      </c>
      <c r="C36" s="24" t="s">
        <v>103</v>
      </c>
      <c r="D36" s="19">
        <v>500</v>
      </c>
      <c r="E36" s="19">
        <v>0</v>
      </c>
      <c r="F36" s="19">
        <v>500</v>
      </c>
      <c r="G36" s="15">
        <v>0</v>
      </c>
      <c r="H36" s="19">
        <v>0</v>
      </c>
      <c r="I36" s="19">
        <v>0</v>
      </c>
      <c r="J36" s="23">
        <v>0</v>
      </c>
      <c r="K36" s="15">
        <f t="shared" si="0"/>
        <v>500</v>
      </c>
      <c r="L36" s="20">
        <f t="shared" si="3"/>
        <v>500</v>
      </c>
      <c r="M36" s="20">
        <f t="shared" si="1"/>
        <v>0</v>
      </c>
      <c r="N36" s="29">
        <f t="shared" si="2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23">
        <v>531411</v>
      </c>
      <c r="B37" s="33" t="s">
        <v>69</v>
      </c>
      <c r="C37" s="24" t="s">
        <v>104</v>
      </c>
      <c r="D37" s="19">
        <v>6300</v>
      </c>
      <c r="E37" s="19">
        <v>0</v>
      </c>
      <c r="F37" s="19">
        <v>6300</v>
      </c>
      <c r="G37" s="15">
        <v>0</v>
      </c>
      <c r="H37" s="19">
        <v>0</v>
      </c>
      <c r="I37" s="19">
        <v>0</v>
      </c>
      <c r="J37" s="23">
        <v>0</v>
      </c>
      <c r="K37" s="15">
        <f t="shared" si="0"/>
        <v>6300</v>
      </c>
      <c r="L37" s="20">
        <f t="shared" si="3"/>
        <v>6300</v>
      </c>
      <c r="M37" s="20">
        <f t="shared" si="1"/>
        <v>0</v>
      </c>
      <c r="N37" s="29">
        <f t="shared" si="2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23">
        <v>570102</v>
      </c>
      <c r="B38" s="33" t="s">
        <v>70</v>
      </c>
      <c r="C38" s="24" t="s">
        <v>105</v>
      </c>
      <c r="D38" s="19">
        <v>50000</v>
      </c>
      <c r="E38" s="19">
        <v>0</v>
      </c>
      <c r="F38" s="19">
        <v>50000</v>
      </c>
      <c r="G38" s="15">
        <v>25726.47</v>
      </c>
      <c r="H38" s="19">
        <v>4273.53</v>
      </c>
      <c r="I38" s="19">
        <v>4273.53</v>
      </c>
      <c r="J38" s="26">
        <v>4273.53</v>
      </c>
      <c r="K38" s="15">
        <f t="shared" si="0"/>
        <v>20000</v>
      </c>
      <c r="L38" s="20">
        <f t="shared" si="3"/>
        <v>45726.47</v>
      </c>
      <c r="M38" s="20">
        <f t="shared" si="1"/>
        <v>0</v>
      </c>
      <c r="N38" s="29">
        <f t="shared" si="2"/>
        <v>8.5470599999999994E-2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23">
        <v>570104</v>
      </c>
      <c r="B39" s="33" t="s">
        <v>70</v>
      </c>
      <c r="C39" s="24" t="s">
        <v>51</v>
      </c>
      <c r="D39" s="19">
        <v>50000</v>
      </c>
      <c r="E39" s="19">
        <v>0</v>
      </c>
      <c r="F39" s="19">
        <v>50000</v>
      </c>
      <c r="G39" s="15">
        <v>28118.240000000002</v>
      </c>
      <c r="H39" s="19">
        <v>1881.76</v>
      </c>
      <c r="I39" s="19">
        <v>1881.76</v>
      </c>
      <c r="J39" s="26">
        <v>1881.76</v>
      </c>
      <c r="K39" s="15">
        <f t="shared" si="0"/>
        <v>20000</v>
      </c>
      <c r="L39" s="20">
        <f t="shared" si="3"/>
        <v>48118.239999999998</v>
      </c>
      <c r="M39" s="20">
        <f t="shared" si="1"/>
        <v>0</v>
      </c>
      <c r="N39" s="29">
        <f t="shared" si="2"/>
        <v>3.7635200000000001E-2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23">
        <v>570201</v>
      </c>
      <c r="B40" s="33" t="s">
        <v>70</v>
      </c>
      <c r="C40" s="24" t="s">
        <v>52</v>
      </c>
      <c r="D40" s="19">
        <v>50000</v>
      </c>
      <c r="E40" s="19">
        <v>0</v>
      </c>
      <c r="F40" s="19">
        <v>50000</v>
      </c>
      <c r="G40" s="15">
        <v>0</v>
      </c>
      <c r="H40" s="19">
        <v>0</v>
      </c>
      <c r="I40" s="19">
        <v>0</v>
      </c>
      <c r="J40" s="23">
        <v>0</v>
      </c>
      <c r="K40" s="15">
        <f t="shared" si="0"/>
        <v>50000</v>
      </c>
      <c r="L40" s="20">
        <f t="shared" si="3"/>
        <v>50000</v>
      </c>
      <c r="M40" s="20">
        <f t="shared" si="1"/>
        <v>0</v>
      </c>
      <c r="N40" s="29">
        <f t="shared" si="2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23">
        <v>570203</v>
      </c>
      <c r="B41" s="33" t="s">
        <v>70</v>
      </c>
      <c r="C41" s="24" t="s">
        <v>53</v>
      </c>
      <c r="D41" s="19">
        <v>5000</v>
      </c>
      <c r="E41" s="19">
        <v>0</v>
      </c>
      <c r="F41" s="19">
        <v>5000</v>
      </c>
      <c r="G41" s="15">
        <v>0</v>
      </c>
      <c r="H41" s="19">
        <v>0</v>
      </c>
      <c r="I41" s="19">
        <v>0</v>
      </c>
      <c r="J41" s="23">
        <v>0</v>
      </c>
      <c r="K41" s="15">
        <f t="shared" si="0"/>
        <v>5000</v>
      </c>
      <c r="L41" s="20">
        <f t="shared" si="3"/>
        <v>5000</v>
      </c>
      <c r="M41" s="20">
        <f t="shared" si="1"/>
        <v>0</v>
      </c>
      <c r="N41" s="29">
        <f t="shared" si="2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23">
        <v>570206</v>
      </c>
      <c r="B42" s="33" t="s">
        <v>70</v>
      </c>
      <c r="C42" s="24" t="s">
        <v>106</v>
      </c>
      <c r="D42" s="19">
        <v>500</v>
      </c>
      <c r="E42" s="19">
        <v>0</v>
      </c>
      <c r="F42" s="19">
        <v>500</v>
      </c>
      <c r="G42" s="15">
        <v>0</v>
      </c>
      <c r="H42" s="19">
        <v>0</v>
      </c>
      <c r="I42" s="19">
        <v>0</v>
      </c>
      <c r="J42" s="23">
        <v>0</v>
      </c>
      <c r="K42" s="15">
        <f t="shared" si="0"/>
        <v>500</v>
      </c>
      <c r="L42" s="20">
        <f t="shared" si="3"/>
        <v>500</v>
      </c>
      <c r="M42" s="20">
        <f t="shared" si="1"/>
        <v>0</v>
      </c>
      <c r="N42" s="29">
        <f t="shared" si="2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23">
        <v>570218</v>
      </c>
      <c r="B43" s="33" t="s">
        <v>70</v>
      </c>
      <c r="C43" s="24" t="s">
        <v>107</v>
      </c>
      <c r="D43" s="19" t="s">
        <v>121</v>
      </c>
      <c r="E43" s="19">
        <v>20000</v>
      </c>
      <c r="F43" s="19">
        <v>20000</v>
      </c>
      <c r="G43" s="15">
        <v>0</v>
      </c>
      <c r="H43" s="19">
        <v>0</v>
      </c>
      <c r="I43" s="19">
        <v>0</v>
      </c>
      <c r="J43" s="23">
        <v>0</v>
      </c>
      <c r="K43" s="15">
        <f t="shared" si="0"/>
        <v>20000</v>
      </c>
      <c r="L43" s="20">
        <f t="shared" si="3"/>
        <v>20000</v>
      </c>
      <c r="M43" s="20">
        <f t="shared" si="1"/>
        <v>0</v>
      </c>
      <c r="N43" s="29">
        <f t="shared" si="2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3">
        <v>840103</v>
      </c>
      <c r="B44" s="33" t="s">
        <v>73</v>
      </c>
      <c r="C44" s="24" t="s">
        <v>45</v>
      </c>
      <c r="D44" s="19">
        <v>15000</v>
      </c>
      <c r="E44" s="19">
        <v>0</v>
      </c>
      <c r="F44" s="19">
        <v>15000</v>
      </c>
      <c r="G44" s="15">
        <v>0</v>
      </c>
      <c r="H44" s="19">
        <v>0</v>
      </c>
      <c r="I44" s="19">
        <v>0</v>
      </c>
      <c r="J44" s="23">
        <v>0</v>
      </c>
      <c r="K44" s="15">
        <f t="shared" si="0"/>
        <v>15000</v>
      </c>
      <c r="L44" s="20">
        <f t="shared" si="3"/>
        <v>15000</v>
      </c>
      <c r="M44" s="20">
        <f t="shared" si="1"/>
        <v>0</v>
      </c>
      <c r="N44" s="29">
        <f t="shared" si="2"/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3">
        <v>840104</v>
      </c>
      <c r="B45" s="33" t="s">
        <v>73</v>
      </c>
      <c r="C45" s="24" t="s">
        <v>54</v>
      </c>
      <c r="D45" s="19">
        <v>8300</v>
      </c>
      <c r="E45" s="19">
        <v>0</v>
      </c>
      <c r="F45" s="19">
        <v>8300</v>
      </c>
      <c r="G45" s="15">
        <v>0</v>
      </c>
      <c r="H45" s="19">
        <v>0</v>
      </c>
      <c r="I45" s="19">
        <v>0</v>
      </c>
      <c r="J45" s="23">
        <v>0</v>
      </c>
      <c r="K45" s="15">
        <f t="shared" si="0"/>
        <v>8300</v>
      </c>
      <c r="L45" s="20">
        <f t="shared" si="3"/>
        <v>8300</v>
      </c>
      <c r="M45" s="20">
        <f t="shared" si="1"/>
        <v>0</v>
      </c>
      <c r="N45" s="29">
        <f t="shared" si="2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23">
        <v>840106</v>
      </c>
      <c r="B46" s="33" t="s">
        <v>73</v>
      </c>
      <c r="C46" s="24" t="s">
        <v>67</v>
      </c>
      <c r="D46" s="19">
        <v>600</v>
      </c>
      <c r="E46" s="19">
        <v>0</v>
      </c>
      <c r="F46" s="19">
        <v>600</v>
      </c>
      <c r="G46" s="15">
        <v>0</v>
      </c>
      <c r="H46" s="19">
        <v>0</v>
      </c>
      <c r="I46" s="19">
        <v>0</v>
      </c>
      <c r="J46" s="23">
        <v>0</v>
      </c>
      <c r="K46" s="15">
        <f t="shared" si="0"/>
        <v>600</v>
      </c>
      <c r="L46" s="20">
        <f t="shared" si="3"/>
        <v>600</v>
      </c>
      <c r="M46" s="20">
        <f t="shared" si="1"/>
        <v>0</v>
      </c>
      <c r="N46" s="29">
        <f t="shared" si="2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3">
        <v>840107</v>
      </c>
      <c r="B47" s="33" t="s">
        <v>73</v>
      </c>
      <c r="C47" s="24" t="s">
        <v>103</v>
      </c>
      <c r="D47" s="19">
        <v>36600</v>
      </c>
      <c r="E47" s="19">
        <v>0</v>
      </c>
      <c r="F47" s="19">
        <v>36600</v>
      </c>
      <c r="G47" s="15">
        <v>0</v>
      </c>
      <c r="H47" s="19">
        <v>0</v>
      </c>
      <c r="I47" s="19">
        <v>0</v>
      </c>
      <c r="J47" s="23">
        <v>0</v>
      </c>
      <c r="K47" s="15">
        <f t="shared" si="0"/>
        <v>36600</v>
      </c>
      <c r="L47" s="20">
        <f t="shared" si="3"/>
        <v>36600</v>
      </c>
      <c r="M47" s="20">
        <f t="shared" si="1"/>
        <v>0</v>
      </c>
      <c r="N47" s="29">
        <f t="shared" si="2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3">
        <v>840107</v>
      </c>
      <c r="B48" s="33" t="s">
        <v>73</v>
      </c>
      <c r="C48" s="24" t="s">
        <v>103</v>
      </c>
      <c r="D48" s="19">
        <v>10000</v>
      </c>
      <c r="E48" s="19">
        <v>23400</v>
      </c>
      <c r="F48" s="19">
        <v>33400</v>
      </c>
      <c r="G48" s="15">
        <v>0</v>
      </c>
      <c r="H48" s="19">
        <v>0</v>
      </c>
      <c r="I48" s="19">
        <v>0</v>
      </c>
      <c r="J48" s="23">
        <v>0</v>
      </c>
      <c r="K48" s="15">
        <f t="shared" si="0"/>
        <v>33400</v>
      </c>
      <c r="L48" s="20">
        <f t="shared" si="3"/>
        <v>33400</v>
      </c>
      <c r="M48" s="20">
        <f t="shared" si="1"/>
        <v>0</v>
      </c>
      <c r="N48" s="29">
        <f t="shared" si="2"/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3">
        <v>970101</v>
      </c>
      <c r="B49" s="33" t="s">
        <v>74</v>
      </c>
      <c r="C49" s="24" t="s">
        <v>55</v>
      </c>
      <c r="D49" s="19">
        <v>60000</v>
      </c>
      <c r="E49" s="19">
        <v>0</v>
      </c>
      <c r="F49" s="19">
        <v>60000</v>
      </c>
      <c r="G49" s="15">
        <v>0</v>
      </c>
      <c r="H49" s="19">
        <v>0</v>
      </c>
      <c r="I49" s="19">
        <v>0</v>
      </c>
      <c r="J49" s="23">
        <v>0</v>
      </c>
      <c r="K49" s="15">
        <f t="shared" si="0"/>
        <v>60000</v>
      </c>
      <c r="L49" s="20">
        <f t="shared" si="3"/>
        <v>60000</v>
      </c>
      <c r="M49" s="20">
        <f t="shared" si="1"/>
        <v>0</v>
      </c>
      <c r="N49" s="29">
        <f t="shared" si="2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3">
        <v>990101</v>
      </c>
      <c r="B50" s="33" t="s">
        <v>124</v>
      </c>
      <c r="C50" s="24" t="s">
        <v>108</v>
      </c>
      <c r="D50" s="19" t="s">
        <v>121</v>
      </c>
      <c r="E50" s="19">
        <v>80000</v>
      </c>
      <c r="F50" s="19">
        <v>80000</v>
      </c>
      <c r="G50" s="15">
        <v>0</v>
      </c>
      <c r="H50" s="19">
        <v>0</v>
      </c>
      <c r="I50" s="19">
        <v>0</v>
      </c>
      <c r="J50" s="23">
        <v>0</v>
      </c>
      <c r="K50" s="15">
        <f t="shared" si="0"/>
        <v>80000</v>
      </c>
      <c r="L50" s="20">
        <f t="shared" si="3"/>
        <v>80000</v>
      </c>
      <c r="M50" s="20">
        <f t="shared" si="1"/>
        <v>0</v>
      </c>
      <c r="N50" s="29">
        <f t="shared" si="2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3">
        <v>510105</v>
      </c>
      <c r="B51" s="34" t="s">
        <v>68</v>
      </c>
      <c r="C51" s="24" t="s">
        <v>56</v>
      </c>
      <c r="D51" s="19">
        <v>875960</v>
      </c>
      <c r="E51" s="19">
        <v>0</v>
      </c>
      <c r="F51" s="19">
        <v>875960</v>
      </c>
      <c r="G51" s="15">
        <v>0</v>
      </c>
      <c r="H51" s="19">
        <v>64762</v>
      </c>
      <c r="I51" s="19">
        <v>64762</v>
      </c>
      <c r="J51" s="26">
        <v>64762</v>
      </c>
      <c r="K51" s="15">
        <f t="shared" si="0"/>
        <v>811198</v>
      </c>
      <c r="L51" s="20">
        <f t="shared" si="3"/>
        <v>811198</v>
      </c>
      <c r="M51" s="20">
        <f t="shared" si="1"/>
        <v>0</v>
      </c>
      <c r="N51" s="29">
        <f t="shared" si="2"/>
        <v>7.3932599662085027E-2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3">
        <v>510106</v>
      </c>
      <c r="B52" s="34" t="s">
        <v>68</v>
      </c>
      <c r="C52" s="24" t="s">
        <v>57</v>
      </c>
      <c r="D52" s="19">
        <v>20376</v>
      </c>
      <c r="E52" s="19">
        <v>0</v>
      </c>
      <c r="F52" s="19">
        <v>20376</v>
      </c>
      <c r="G52" s="15">
        <v>0</v>
      </c>
      <c r="H52" s="19">
        <v>1698</v>
      </c>
      <c r="I52" s="19">
        <v>1698</v>
      </c>
      <c r="J52" s="26">
        <v>1698</v>
      </c>
      <c r="K52" s="15">
        <f t="shared" si="0"/>
        <v>18678</v>
      </c>
      <c r="L52" s="20">
        <f t="shared" si="3"/>
        <v>18678</v>
      </c>
      <c r="M52" s="20">
        <f t="shared" si="1"/>
        <v>0</v>
      </c>
      <c r="N52" s="29">
        <f t="shared" si="2"/>
        <v>8.3333333333333329E-2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3">
        <v>510203</v>
      </c>
      <c r="B53" s="34" t="s">
        <v>68</v>
      </c>
      <c r="C53" s="24" t="s">
        <v>58</v>
      </c>
      <c r="D53" s="19">
        <v>136744</v>
      </c>
      <c r="E53" s="19">
        <v>0</v>
      </c>
      <c r="F53" s="19">
        <v>136744</v>
      </c>
      <c r="G53" s="15">
        <v>0</v>
      </c>
      <c r="H53" s="19">
        <v>0</v>
      </c>
      <c r="I53" s="19">
        <v>0</v>
      </c>
      <c r="J53" s="23">
        <v>0</v>
      </c>
      <c r="K53" s="15">
        <f t="shared" si="0"/>
        <v>136744</v>
      </c>
      <c r="L53" s="20">
        <f t="shared" si="3"/>
        <v>136744</v>
      </c>
      <c r="M53" s="20">
        <f t="shared" si="1"/>
        <v>0</v>
      </c>
      <c r="N53" s="29">
        <f t="shared" si="2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3">
        <v>510204</v>
      </c>
      <c r="B54" s="34" t="s">
        <v>68</v>
      </c>
      <c r="C54" s="24" t="s">
        <v>59</v>
      </c>
      <c r="D54" s="19">
        <v>36100</v>
      </c>
      <c r="E54" s="19">
        <v>0</v>
      </c>
      <c r="F54" s="19">
        <v>36100</v>
      </c>
      <c r="G54" s="15">
        <v>0</v>
      </c>
      <c r="H54" s="19">
        <v>0</v>
      </c>
      <c r="I54" s="19">
        <v>0</v>
      </c>
      <c r="J54" s="23">
        <v>0</v>
      </c>
      <c r="K54" s="15">
        <f t="shared" si="0"/>
        <v>36100</v>
      </c>
      <c r="L54" s="20">
        <f t="shared" si="3"/>
        <v>36100</v>
      </c>
      <c r="M54" s="20">
        <f t="shared" si="1"/>
        <v>0</v>
      </c>
      <c r="N54" s="29">
        <f t="shared" si="2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3">
        <v>510304</v>
      </c>
      <c r="B55" s="34" t="s">
        <v>68</v>
      </c>
      <c r="C55" s="24" t="s">
        <v>109</v>
      </c>
      <c r="D55" s="19">
        <v>554.4</v>
      </c>
      <c r="E55" s="19">
        <v>0</v>
      </c>
      <c r="F55" s="19">
        <v>554.4</v>
      </c>
      <c r="G55" s="15">
        <v>0</v>
      </c>
      <c r="H55" s="19">
        <v>0</v>
      </c>
      <c r="I55" s="19">
        <v>0</v>
      </c>
      <c r="J55" s="23">
        <v>0</v>
      </c>
      <c r="K55" s="15">
        <f t="shared" si="0"/>
        <v>554.4</v>
      </c>
      <c r="L55" s="20">
        <f t="shared" si="3"/>
        <v>554.4</v>
      </c>
      <c r="M55" s="20">
        <f t="shared" si="1"/>
        <v>0</v>
      </c>
      <c r="N55" s="29">
        <f t="shared" si="2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23">
        <v>510306</v>
      </c>
      <c r="B56" s="34" t="s">
        <v>68</v>
      </c>
      <c r="C56" s="24" t="s">
        <v>110</v>
      </c>
      <c r="D56" s="19">
        <v>3168</v>
      </c>
      <c r="E56" s="19">
        <v>0</v>
      </c>
      <c r="F56" s="19">
        <v>3168</v>
      </c>
      <c r="G56" s="15">
        <v>0</v>
      </c>
      <c r="H56" s="19">
        <v>0</v>
      </c>
      <c r="I56" s="19">
        <v>0</v>
      </c>
      <c r="J56" s="23">
        <v>0</v>
      </c>
      <c r="K56" s="15">
        <f t="shared" si="0"/>
        <v>3168</v>
      </c>
      <c r="L56" s="20">
        <f t="shared" si="3"/>
        <v>3168</v>
      </c>
      <c r="M56" s="20">
        <f t="shared" si="1"/>
        <v>0</v>
      </c>
      <c r="N56" s="29">
        <f t="shared" si="2"/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3">
        <v>510509</v>
      </c>
      <c r="B57" s="34" t="s">
        <v>68</v>
      </c>
      <c r="C57" s="24" t="s">
        <v>60</v>
      </c>
      <c r="D57" s="19">
        <v>6000</v>
      </c>
      <c r="E57" s="19">
        <v>0</v>
      </c>
      <c r="F57" s="19">
        <v>6000</v>
      </c>
      <c r="G57" s="15">
        <v>0</v>
      </c>
      <c r="H57" s="19">
        <v>0</v>
      </c>
      <c r="I57" s="19">
        <v>0</v>
      </c>
      <c r="J57" s="23">
        <v>0</v>
      </c>
      <c r="K57" s="15">
        <f t="shared" si="0"/>
        <v>6000</v>
      </c>
      <c r="L57" s="20">
        <f t="shared" si="3"/>
        <v>6000</v>
      </c>
      <c r="M57" s="20">
        <f t="shared" si="1"/>
        <v>0</v>
      </c>
      <c r="N57" s="29">
        <f t="shared" si="2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3">
        <v>510510</v>
      </c>
      <c r="B58" s="34" t="s">
        <v>68</v>
      </c>
      <c r="C58" s="24" t="s">
        <v>61</v>
      </c>
      <c r="D58" s="19">
        <v>844592</v>
      </c>
      <c r="E58" s="19">
        <v>0</v>
      </c>
      <c r="F58" s="19">
        <v>844592</v>
      </c>
      <c r="G58" s="15">
        <v>0</v>
      </c>
      <c r="H58" s="19">
        <v>66360.259999999995</v>
      </c>
      <c r="I58" s="19">
        <v>66360.259999999995</v>
      </c>
      <c r="J58" s="26">
        <v>66360.259999999995</v>
      </c>
      <c r="K58" s="15">
        <f t="shared" si="0"/>
        <v>778231.74</v>
      </c>
      <c r="L58" s="20">
        <f t="shared" si="3"/>
        <v>778231.74</v>
      </c>
      <c r="M58" s="20">
        <f t="shared" si="1"/>
        <v>0</v>
      </c>
      <c r="N58" s="29">
        <f t="shared" si="2"/>
        <v>7.8570789209464448E-2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3">
        <v>510512</v>
      </c>
      <c r="B59" s="34" t="s">
        <v>68</v>
      </c>
      <c r="C59" s="24" t="s">
        <v>111</v>
      </c>
      <c r="D59" s="19">
        <v>10000</v>
      </c>
      <c r="E59" s="19">
        <v>0</v>
      </c>
      <c r="F59" s="19">
        <v>10000</v>
      </c>
      <c r="G59" s="15">
        <v>0</v>
      </c>
      <c r="H59" s="19">
        <v>0</v>
      </c>
      <c r="I59" s="19">
        <v>0</v>
      </c>
      <c r="J59" s="23">
        <v>0</v>
      </c>
      <c r="K59" s="15">
        <f t="shared" si="0"/>
        <v>10000</v>
      </c>
      <c r="L59" s="20">
        <f t="shared" si="3"/>
        <v>10000</v>
      </c>
      <c r="M59" s="20">
        <f t="shared" si="1"/>
        <v>0</v>
      </c>
      <c r="N59" s="29">
        <f t="shared" si="2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3">
        <v>510513</v>
      </c>
      <c r="B60" s="34" t="s">
        <v>68</v>
      </c>
      <c r="C60" s="24" t="s">
        <v>62</v>
      </c>
      <c r="D60" s="19">
        <v>10000</v>
      </c>
      <c r="E60" s="19">
        <v>0</v>
      </c>
      <c r="F60" s="19">
        <v>10000</v>
      </c>
      <c r="G60" s="15">
        <v>0</v>
      </c>
      <c r="H60" s="19">
        <v>0</v>
      </c>
      <c r="I60" s="19">
        <v>0</v>
      </c>
      <c r="J60" s="23">
        <v>0</v>
      </c>
      <c r="K60" s="15">
        <f t="shared" si="0"/>
        <v>10000</v>
      </c>
      <c r="L60" s="20">
        <f t="shared" si="3"/>
        <v>10000</v>
      </c>
      <c r="M60" s="20">
        <f t="shared" si="1"/>
        <v>0</v>
      </c>
      <c r="N60" s="29">
        <f t="shared" si="2"/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3">
        <v>510601</v>
      </c>
      <c r="B61" s="34" t="s">
        <v>68</v>
      </c>
      <c r="C61" s="24" t="s">
        <v>63</v>
      </c>
      <c r="D61" s="19">
        <v>191269.99</v>
      </c>
      <c r="E61" s="19">
        <v>0</v>
      </c>
      <c r="F61" s="19">
        <v>191269.99</v>
      </c>
      <c r="G61" s="15">
        <v>0</v>
      </c>
      <c r="H61" s="19">
        <v>12859.71</v>
      </c>
      <c r="I61" s="19">
        <v>12859.71</v>
      </c>
      <c r="J61" s="26">
        <v>12859.71</v>
      </c>
      <c r="K61" s="15">
        <f t="shared" si="0"/>
        <v>178410.28</v>
      </c>
      <c r="L61" s="20">
        <f t="shared" si="3"/>
        <v>178410.28</v>
      </c>
      <c r="M61" s="20">
        <f t="shared" si="1"/>
        <v>0</v>
      </c>
      <c r="N61" s="29">
        <f t="shared" si="2"/>
        <v>6.7233286309054549E-2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3">
        <v>510602</v>
      </c>
      <c r="B62" s="34" t="s">
        <v>68</v>
      </c>
      <c r="C62" s="24" t="s">
        <v>64</v>
      </c>
      <c r="D62" s="19">
        <v>165844.89000000001</v>
      </c>
      <c r="E62" s="19">
        <v>0</v>
      </c>
      <c r="F62" s="19">
        <v>165844.89000000001</v>
      </c>
      <c r="G62" s="15">
        <v>0</v>
      </c>
      <c r="H62" s="19">
        <v>0</v>
      </c>
      <c r="I62" s="19">
        <v>0</v>
      </c>
      <c r="J62" s="23">
        <v>0</v>
      </c>
      <c r="K62" s="15">
        <f t="shared" si="0"/>
        <v>165844.89000000001</v>
      </c>
      <c r="L62" s="20">
        <f t="shared" si="3"/>
        <v>165844.89000000001</v>
      </c>
      <c r="M62" s="20">
        <f t="shared" si="1"/>
        <v>0</v>
      </c>
      <c r="N62" s="29">
        <f t="shared" si="2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3">
        <v>510707</v>
      </c>
      <c r="B63" s="34" t="s">
        <v>68</v>
      </c>
      <c r="C63" s="24" t="s">
        <v>112</v>
      </c>
      <c r="D63" s="19">
        <v>90000</v>
      </c>
      <c r="E63" s="19">
        <v>0</v>
      </c>
      <c r="F63" s="19">
        <v>90000</v>
      </c>
      <c r="G63" s="15">
        <v>0</v>
      </c>
      <c r="H63" s="19">
        <v>0</v>
      </c>
      <c r="I63" s="19">
        <v>0</v>
      </c>
      <c r="J63" s="23">
        <v>0</v>
      </c>
      <c r="K63" s="15">
        <f t="shared" si="0"/>
        <v>90000</v>
      </c>
      <c r="L63" s="20">
        <f t="shared" si="3"/>
        <v>90000</v>
      </c>
      <c r="M63" s="20">
        <f t="shared" si="1"/>
        <v>0</v>
      </c>
      <c r="N63" s="29">
        <f t="shared" si="2"/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3">
        <v>730702</v>
      </c>
      <c r="B64" s="34" t="s">
        <v>71</v>
      </c>
      <c r="C64" s="24" t="s">
        <v>96</v>
      </c>
      <c r="D64" s="19" t="s">
        <v>121</v>
      </c>
      <c r="E64" s="19">
        <v>38737.5</v>
      </c>
      <c r="F64" s="19">
        <v>38737.5</v>
      </c>
      <c r="G64" s="15">
        <v>0</v>
      </c>
      <c r="H64" s="19">
        <v>0</v>
      </c>
      <c r="I64" s="19">
        <v>0</v>
      </c>
      <c r="J64" s="23">
        <v>0</v>
      </c>
      <c r="K64" s="15">
        <f t="shared" si="0"/>
        <v>38737.5</v>
      </c>
      <c r="L64" s="20">
        <f t="shared" si="3"/>
        <v>38737.5</v>
      </c>
      <c r="M64" s="20">
        <f t="shared" si="1"/>
        <v>0</v>
      </c>
      <c r="N64" s="29">
        <f t="shared" si="2"/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3">
        <v>750104</v>
      </c>
      <c r="B65" s="34" t="s">
        <v>72</v>
      </c>
      <c r="C65" s="24" t="s">
        <v>113</v>
      </c>
      <c r="D65" s="19">
        <v>925000</v>
      </c>
      <c r="E65" s="19">
        <v>0</v>
      </c>
      <c r="F65" s="19">
        <v>925000</v>
      </c>
      <c r="G65" s="15">
        <v>0</v>
      </c>
      <c r="H65" s="19">
        <v>0</v>
      </c>
      <c r="I65" s="19">
        <v>0</v>
      </c>
      <c r="J65" s="23">
        <v>0</v>
      </c>
      <c r="K65" s="15">
        <f t="shared" si="0"/>
        <v>925000</v>
      </c>
      <c r="L65" s="20">
        <f t="shared" si="3"/>
        <v>925000</v>
      </c>
      <c r="M65" s="20">
        <f t="shared" si="1"/>
        <v>0</v>
      </c>
      <c r="N65" s="29">
        <f t="shared" si="2"/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3">
        <v>750104</v>
      </c>
      <c r="B66" s="34" t="s">
        <v>72</v>
      </c>
      <c r="C66" s="24" t="s">
        <v>113</v>
      </c>
      <c r="D66" s="19" t="s">
        <v>121</v>
      </c>
      <c r="E66" s="19">
        <v>925000</v>
      </c>
      <c r="F66" s="19">
        <v>925000</v>
      </c>
      <c r="G66" s="15">
        <v>0</v>
      </c>
      <c r="H66" s="19">
        <v>0</v>
      </c>
      <c r="I66" s="19">
        <v>0</v>
      </c>
      <c r="J66" s="23">
        <v>0</v>
      </c>
      <c r="K66" s="15">
        <f t="shared" si="0"/>
        <v>925000</v>
      </c>
      <c r="L66" s="20">
        <f t="shared" si="3"/>
        <v>925000</v>
      </c>
      <c r="M66" s="20">
        <f t="shared" si="1"/>
        <v>0</v>
      </c>
      <c r="N66" s="29">
        <f t="shared" si="2"/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3">
        <v>710203</v>
      </c>
      <c r="B67" s="34" t="s">
        <v>122</v>
      </c>
      <c r="C67" s="24" t="s">
        <v>58</v>
      </c>
      <c r="D67" s="19">
        <v>20196</v>
      </c>
      <c r="E67" s="19">
        <v>-4211</v>
      </c>
      <c r="F67" s="19">
        <v>15985</v>
      </c>
      <c r="G67" s="15">
        <v>0</v>
      </c>
      <c r="H67" s="19">
        <v>0</v>
      </c>
      <c r="I67" s="19">
        <v>0</v>
      </c>
      <c r="J67" s="23">
        <v>0</v>
      </c>
      <c r="K67" s="15">
        <f t="shared" si="0"/>
        <v>15985</v>
      </c>
      <c r="L67" s="20">
        <f t="shared" si="3"/>
        <v>15985</v>
      </c>
      <c r="M67" s="20">
        <f t="shared" si="1"/>
        <v>0</v>
      </c>
      <c r="N67" s="29">
        <f t="shared" si="2"/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3">
        <v>710203</v>
      </c>
      <c r="B68" s="34" t="s">
        <v>122</v>
      </c>
      <c r="C68" s="24" t="s">
        <v>58</v>
      </c>
      <c r="D68" s="19" t="s">
        <v>121</v>
      </c>
      <c r="E68" s="19">
        <v>0</v>
      </c>
      <c r="F68" s="19">
        <v>0</v>
      </c>
      <c r="G68" s="15">
        <v>0</v>
      </c>
      <c r="H68" s="19">
        <v>0</v>
      </c>
      <c r="I68" s="19">
        <v>0</v>
      </c>
      <c r="J68" s="23">
        <v>0</v>
      </c>
      <c r="K68" s="15">
        <f t="shared" ref="K68:K127" si="4">+F68-G68-H68</f>
        <v>0</v>
      </c>
      <c r="L68" s="20">
        <f t="shared" si="3"/>
        <v>0</v>
      </c>
      <c r="M68" s="20">
        <f t="shared" ref="M68:M127" si="5">+I68-J68</f>
        <v>0</v>
      </c>
      <c r="N68" s="29">
        <v>0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3">
        <v>710204</v>
      </c>
      <c r="B69" s="34" t="s">
        <v>122</v>
      </c>
      <c r="C69" s="24" t="s">
        <v>59</v>
      </c>
      <c r="D69" s="19">
        <v>5700</v>
      </c>
      <c r="E69" s="19">
        <v>-1085</v>
      </c>
      <c r="F69" s="19">
        <v>4615</v>
      </c>
      <c r="G69" s="15">
        <v>0</v>
      </c>
      <c r="H69" s="19">
        <v>0</v>
      </c>
      <c r="I69" s="19">
        <v>0</v>
      </c>
      <c r="J69" s="23">
        <v>0</v>
      </c>
      <c r="K69" s="15">
        <f t="shared" si="4"/>
        <v>4615</v>
      </c>
      <c r="L69" s="20">
        <f t="shared" ref="L69:L127" si="6">+F69-I69</f>
        <v>4615</v>
      </c>
      <c r="M69" s="20">
        <f t="shared" si="5"/>
        <v>0</v>
      </c>
      <c r="N69" s="29">
        <f t="shared" ref="N69:N127" si="7">+I69/F69</f>
        <v>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23">
        <v>710204</v>
      </c>
      <c r="B70" s="34" t="s">
        <v>122</v>
      </c>
      <c r="C70" s="24" t="s">
        <v>59</v>
      </c>
      <c r="D70" s="19" t="s">
        <v>121</v>
      </c>
      <c r="E70" s="19">
        <v>0</v>
      </c>
      <c r="F70" s="19">
        <v>0</v>
      </c>
      <c r="G70" s="15">
        <v>0</v>
      </c>
      <c r="H70" s="19">
        <v>0</v>
      </c>
      <c r="I70" s="19">
        <v>0</v>
      </c>
      <c r="J70" s="23">
        <v>0</v>
      </c>
      <c r="K70" s="15">
        <f t="shared" si="4"/>
        <v>0</v>
      </c>
      <c r="L70" s="20">
        <f t="shared" si="6"/>
        <v>0</v>
      </c>
      <c r="M70" s="20">
        <f t="shared" si="5"/>
        <v>0</v>
      </c>
      <c r="N70" s="29">
        <v>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3">
        <v>710510</v>
      </c>
      <c r="B71" s="34" t="s">
        <v>122</v>
      </c>
      <c r="C71" s="24" t="s">
        <v>61</v>
      </c>
      <c r="D71" s="19">
        <v>242352</v>
      </c>
      <c r="E71" s="19">
        <v>-53187</v>
      </c>
      <c r="F71" s="19">
        <v>189165</v>
      </c>
      <c r="G71" s="15">
        <v>0</v>
      </c>
      <c r="H71" s="19">
        <v>14944.53</v>
      </c>
      <c r="I71" s="19">
        <v>14944.53</v>
      </c>
      <c r="J71" s="26">
        <v>14944.53</v>
      </c>
      <c r="K71" s="15">
        <f t="shared" si="4"/>
        <v>174220.47</v>
      </c>
      <c r="L71" s="20">
        <f t="shared" si="6"/>
        <v>174220.47</v>
      </c>
      <c r="M71" s="20">
        <f t="shared" si="5"/>
        <v>0</v>
      </c>
      <c r="N71" s="29">
        <f t="shared" si="7"/>
        <v>7.9002616763143296E-2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3">
        <v>710510</v>
      </c>
      <c r="B72" s="34" t="s">
        <v>122</v>
      </c>
      <c r="C72" s="24" t="s">
        <v>61</v>
      </c>
      <c r="D72" s="19" t="s">
        <v>121</v>
      </c>
      <c r="E72" s="19">
        <v>0</v>
      </c>
      <c r="F72" s="19">
        <v>0</v>
      </c>
      <c r="G72" s="15">
        <v>0</v>
      </c>
      <c r="H72" s="19">
        <v>0</v>
      </c>
      <c r="I72" s="19">
        <v>0</v>
      </c>
      <c r="J72" s="23">
        <v>0</v>
      </c>
      <c r="K72" s="15">
        <f t="shared" si="4"/>
        <v>0</v>
      </c>
      <c r="L72" s="20">
        <f t="shared" si="6"/>
        <v>0</v>
      </c>
      <c r="M72" s="20">
        <f t="shared" si="5"/>
        <v>0</v>
      </c>
      <c r="N72" s="29"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3">
        <v>710601</v>
      </c>
      <c r="B73" s="34" t="s">
        <v>122</v>
      </c>
      <c r="C73" s="24" t="s">
        <v>63</v>
      </c>
      <c r="D73" s="19">
        <v>28234.01</v>
      </c>
      <c r="E73" s="19">
        <v>-5886.98</v>
      </c>
      <c r="F73" s="19">
        <v>22347.03</v>
      </c>
      <c r="G73" s="15">
        <v>0</v>
      </c>
      <c r="H73" s="19">
        <v>1442.12</v>
      </c>
      <c r="I73" s="19">
        <v>1442.12</v>
      </c>
      <c r="J73" s="26">
        <v>1442.12</v>
      </c>
      <c r="K73" s="15">
        <f t="shared" si="4"/>
        <v>20904.91</v>
      </c>
      <c r="L73" s="20">
        <f t="shared" si="6"/>
        <v>20904.91</v>
      </c>
      <c r="M73" s="20">
        <f t="shared" si="5"/>
        <v>0</v>
      </c>
      <c r="N73" s="29">
        <f t="shared" si="7"/>
        <v>6.4532960308372078E-2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3">
        <v>710601</v>
      </c>
      <c r="B74" s="34" t="s">
        <v>122</v>
      </c>
      <c r="C74" s="24" t="s">
        <v>63</v>
      </c>
      <c r="D74" s="19" t="s">
        <v>121</v>
      </c>
      <c r="E74" s="19">
        <v>0</v>
      </c>
      <c r="F74" s="19">
        <v>0</v>
      </c>
      <c r="G74" s="15">
        <v>0</v>
      </c>
      <c r="H74" s="19">
        <v>0</v>
      </c>
      <c r="I74" s="19">
        <v>0</v>
      </c>
      <c r="J74" s="23">
        <v>0</v>
      </c>
      <c r="K74" s="15">
        <f t="shared" si="4"/>
        <v>0</v>
      </c>
      <c r="L74" s="20">
        <f t="shared" si="6"/>
        <v>0</v>
      </c>
      <c r="M74" s="20">
        <f t="shared" si="5"/>
        <v>0</v>
      </c>
      <c r="N74" s="29">
        <v>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3">
        <v>710602</v>
      </c>
      <c r="B75" s="34" t="s">
        <v>122</v>
      </c>
      <c r="C75" s="24" t="s">
        <v>64</v>
      </c>
      <c r="D75" s="19">
        <v>20187.919999999998</v>
      </c>
      <c r="E75" s="19">
        <v>-4209.32</v>
      </c>
      <c r="F75" s="19">
        <v>15978.6</v>
      </c>
      <c r="G75" s="15">
        <v>0</v>
      </c>
      <c r="H75" s="19">
        <v>0</v>
      </c>
      <c r="I75" s="19">
        <v>0</v>
      </c>
      <c r="J75" s="23">
        <v>0</v>
      </c>
      <c r="K75" s="15">
        <f t="shared" si="4"/>
        <v>15978.6</v>
      </c>
      <c r="L75" s="20">
        <f t="shared" si="6"/>
        <v>15978.6</v>
      </c>
      <c r="M75" s="20">
        <f t="shared" si="5"/>
        <v>0</v>
      </c>
      <c r="N75" s="29">
        <f t="shared" si="7"/>
        <v>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23">
        <v>710602</v>
      </c>
      <c r="B76" s="34" t="s">
        <v>122</v>
      </c>
      <c r="C76" s="24" t="s">
        <v>64</v>
      </c>
      <c r="D76" s="19" t="s">
        <v>121</v>
      </c>
      <c r="E76" s="19">
        <v>0</v>
      </c>
      <c r="F76" s="19">
        <v>0</v>
      </c>
      <c r="G76" s="15">
        <v>0</v>
      </c>
      <c r="H76" s="19">
        <v>0</v>
      </c>
      <c r="I76" s="19">
        <v>0</v>
      </c>
      <c r="J76" s="23">
        <v>0</v>
      </c>
      <c r="K76" s="15">
        <f t="shared" si="4"/>
        <v>0</v>
      </c>
      <c r="L76" s="20">
        <f t="shared" si="6"/>
        <v>0</v>
      </c>
      <c r="M76" s="20">
        <f t="shared" si="5"/>
        <v>0</v>
      </c>
      <c r="N76" s="29">
        <v>0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3">
        <v>710707</v>
      </c>
      <c r="B77" s="34" t="s">
        <v>122</v>
      </c>
      <c r="C77" s="24" t="s">
        <v>114</v>
      </c>
      <c r="D77" s="19">
        <v>18080.07</v>
      </c>
      <c r="E77" s="19">
        <v>0</v>
      </c>
      <c r="F77" s="19">
        <v>18080.07</v>
      </c>
      <c r="G77" s="15">
        <v>0</v>
      </c>
      <c r="H77" s="19">
        <v>0</v>
      </c>
      <c r="I77" s="19">
        <v>0</v>
      </c>
      <c r="J77" s="23">
        <v>0</v>
      </c>
      <c r="K77" s="15">
        <f t="shared" si="4"/>
        <v>18080.07</v>
      </c>
      <c r="L77" s="20">
        <f t="shared" si="6"/>
        <v>18080.07</v>
      </c>
      <c r="M77" s="20">
        <f t="shared" si="5"/>
        <v>0</v>
      </c>
      <c r="N77" s="29">
        <f t="shared" si="7"/>
        <v>0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3">
        <v>730813</v>
      </c>
      <c r="B78" s="34" t="s">
        <v>71</v>
      </c>
      <c r="C78" s="24" t="s">
        <v>50</v>
      </c>
      <c r="D78" s="19" t="s">
        <v>121</v>
      </c>
      <c r="E78" s="19">
        <v>2634</v>
      </c>
      <c r="F78" s="19">
        <v>2634</v>
      </c>
      <c r="G78" s="15">
        <v>0</v>
      </c>
      <c r="H78" s="19">
        <v>0</v>
      </c>
      <c r="I78" s="19">
        <v>0</v>
      </c>
      <c r="J78" s="23">
        <v>0</v>
      </c>
      <c r="K78" s="15">
        <f t="shared" si="4"/>
        <v>2634</v>
      </c>
      <c r="L78" s="20">
        <f t="shared" si="6"/>
        <v>2634</v>
      </c>
      <c r="M78" s="20">
        <f t="shared" si="5"/>
        <v>0</v>
      </c>
      <c r="N78" s="29">
        <f t="shared" si="7"/>
        <v>0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3">
        <v>750104</v>
      </c>
      <c r="B79" s="34" t="s">
        <v>72</v>
      </c>
      <c r="C79" s="24" t="s">
        <v>113</v>
      </c>
      <c r="D79" s="19">
        <v>110250</v>
      </c>
      <c r="E79" s="19">
        <v>0</v>
      </c>
      <c r="F79" s="19">
        <v>110250</v>
      </c>
      <c r="G79" s="15">
        <v>0</v>
      </c>
      <c r="H79" s="19">
        <v>0</v>
      </c>
      <c r="I79" s="19">
        <v>0</v>
      </c>
      <c r="J79" s="23">
        <v>0</v>
      </c>
      <c r="K79" s="15">
        <f t="shared" si="4"/>
        <v>110250</v>
      </c>
      <c r="L79" s="20">
        <f t="shared" si="6"/>
        <v>110250</v>
      </c>
      <c r="M79" s="20">
        <f t="shared" si="5"/>
        <v>0</v>
      </c>
      <c r="N79" s="29">
        <f t="shared" si="7"/>
        <v>0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3">
        <v>750104</v>
      </c>
      <c r="B80" s="34" t="s">
        <v>72</v>
      </c>
      <c r="C80" s="24" t="s">
        <v>113</v>
      </c>
      <c r="D80" s="19" t="s">
        <v>121</v>
      </c>
      <c r="E80" s="19">
        <v>110250</v>
      </c>
      <c r="F80" s="19">
        <v>110250</v>
      </c>
      <c r="G80" s="15">
        <v>0</v>
      </c>
      <c r="H80" s="19">
        <v>0</v>
      </c>
      <c r="I80" s="19">
        <v>0</v>
      </c>
      <c r="J80" s="23">
        <v>0</v>
      </c>
      <c r="K80" s="15">
        <f t="shared" si="4"/>
        <v>110250</v>
      </c>
      <c r="L80" s="20">
        <f t="shared" si="6"/>
        <v>110250</v>
      </c>
      <c r="M80" s="20">
        <f t="shared" si="5"/>
        <v>0</v>
      </c>
      <c r="N80" s="29">
        <f t="shared" si="7"/>
        <v>0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3">
        <v>750104</v>
      </c>
      <c r="B81" s="34" t="s">
        <v>72</v>
      </c>
      <c r="C81" s="24" t="s">
        <v>113</v>
      </c>
      <c r="D81" s="19">
        <v>60000</v>
      </c>
      <c r="E81" s="19">
        <v>0</v>
      </c>
      <c r="F81" s="19">
        <v>60000</v>
      </c>
      <c r="G81" s="15">
        <v>0</v>
      </c>
      <c r="H81" s="19">
        <v>0</v>
      </c>
      <c r="I81" s="19">
        <v>0</v>
      </c>
      <c r="J81" s="23">
        <v>0</v>
      </c>
      <c r="K81" s="15">
        <f t="shared" si="4"/>
        <v>60000</v>
      </c>
      <c r="L81" s="20">
        <f t="shared" si="6"/>
        <v>60000</v>
      </c>
      <c r="M81" s="20">
        <f t="shared" si="5"/>
        <v>0</v>
      </c>
      <c r="N81" s="29">
        <f t="shared" si="7"/>
        <v>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3">
        <v>750104</v>
      </c>
      <c r="B82" s="34" t="s">
        <v>72</v>
      </c>
      <c r="C82" s="24" t="s">
        <v>113</v>
      </c>
      <c r="D82" s="19" t="s">
        <v>121</v>
      </c>
      <c r="E82" s="19">
        <v>60000</v>
      </c>
      <c r="F82" s="19">
        <v>60000</v>
      </c>
      <c r="G82" s="15">
        <v>0</v>
      </c>
      <c r="H82" s="19">
        <v>0</v>
      </c>
      <c r="I82" s="19">
        <v>0</v>
      </c>
      <c r="J82" s="23">
        <v>0</v>
      </c>
      <c r="K82" s="15">
        <f t="shared" si="4"/>
        <v>60000</v>
      </c>
      <c r="L82" s="20">
        <f t="shared" si="6"/>
        <v>60000</v>
      </c>
      <c r="M82" s="20">
        <f t="shared" si="5"/>
        <v>0</v>
      </c>
      <c r="N82" s="29">
        <f t="shared" si="7"/>
        <v>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3">
        <v>730403</v>
      </c>
      <c r="B83" s="34" t="s">
        <v>71</v>
      </c>
      <c r="C83" s="24" t="s">
        <v>115</v>
      </c>
      <c r="D83" s="19" t="s">
        <v>121</v>
      </c>
      <c r="E83" s="19">
        <v>27316</v>
      </c>
      <c r="F83" s="19">
        <v>27316</v>
      </c>
      <c r="G83" s="15">
        <v>0</v>
      </c>
      <c r="H83" s="19">
        <v>0</v>
      </c>
      <c r="I83" s="19">
        <v>0</v>
      </c>
      <c r="J83" s="23">
        <v>0</v>
      </c>
      <c r="K83" s="15">
        <f t="shared" si="4"/>
        <v>27316</v>
      </c>
      <c r="L83" s="20">
        <f t="shared" si="6"/>
        <v>27316</v>
      </c>
      <c r="M83" s="20">
        <f t="shared" si="5"/>
        <v>0</v>
      </c>
      <c r="N83" s="29">
        <f t="shared" si="7"/>
        <v>0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3">
        <v>730224</v>
      </c>
      <c r="B84" s="34" t="s">
        <v>71</v>
      </c>
      <c r="C84" s="24" t="s">
        <v>116</v>
      </c>
      <c r="D84" s="19" t="s">
        <v>121</v>
      </c>
      <c r="E84" s="19">
        <v>3150</v>
      </c>
      <c r="F84" s="19">
        <v>3150</v>
      </c>
      <c r="G84" s="15">
        <v>0</v>
      </c>
      <c r="H84" s="19">
        <v>0</v>
      </c>
      <c r="I84" s="19">
        <v>0</v>
      </c>
      <c r="J84" s="23">
        <v>0</v>
      </c>
      <c r="K84" s="15">
        <f t="shared" si="4"/>
        <v>3150</v>
      </c>
      <c r="L84" s="20">
        <f t="shared" si="6"/>
        <v>3150</v>
      </c>
      <c r="M84" s="20">
        <f t="shared" si="5"/>
        <v>0</v>
      </c>
      <c r="N84" s="29">
        <f t="shared" si="7"/>
        <v>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3">
        <v>750107</v>
      </c>
      <c r="B85" s="34" t="s">
        <v>72</v>
      </c>
      <c r="C85" s="24" t="s">
        <v>66</v>
      </c>
      <c r="D85" s="19">
        <v>4752877.68</v>
      </c>
      <c r="E85" s="19">
        <v>-225911.63</v>
      </c>
      <c r="F85" s="19">
        <v>4526966.05</v>
      </c>
      <c r="G85" s="15">
        <v>0</v>
      </c>
      <c r="H85" s="19">
        <v>0</v>
      </c>
      <c r="I85" s="19">
        <v>0</v>
      </c>
      <c r="J85" s="23">
        <v>0</v>
      </c>
      <c r="K85" s="15">
        <f t="shared" si="4"/>
        <v>4526966.05</v>
      </c>
      <c r="L85" s="20">
        <f t="shared" si="6"/>
        <v>4526966.05</v>
      </c>
      <c r="M85" s="20">
        <f t="shared" si="5"/>
        <v>0</v>
      </c>
      <c r="N85" s="29">
        <f t="shared" si="7"/>
        <v>0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3">
        <v>780102</v>
      </c>
      <c r="B86" s="34" t="s">
        <v>123</v>
      </c>
      <c r="C86" s="24" t="s">
        <v>117</v>
      </c>
      <c r="D86" s="19">
        <v>363412.29</v>
      </c>
      <c r="E86" s="19">
        <v>211572.89</v>
      </c>
      <c r="F86" s="19">
        <v>574985.18000000005</v>
      </c>
      <c r="G86" s="15">
        <v>0</v>
      </c>
      <c r="H86" s="19">
        <v>0</v>
      </c>
      <c r="I86" s="19">
        <v>0</v>
      </c>
      <c r="J86" s="23">
        <v>0</v>
      </c>
      <c r="K86" s="15">
        <f t="shared" si="4"/>
        <v>574985.18000000005</v>
      </c>
      <c r="L86" s="20">
        <f t="shared" si="6"/>
        <v>574985.18000000005</v>
      </c>
      <c r="M86" s="20">
        <f t="shared" si="5"/>
        <v>0</v>
      </c>
      <c r="N86" s="29">
        <f t="shared" si="7"/>
        <v>0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3">
        <v>780102</v>
      </c>
      <c r="B87" s="34" t="s">
        <v>123</v>
      </c>
      <c r="C87" s="24" t="s">
        <v>117</v>
      </c>
      <c r="D87" s="19">
        <v>475000</v>
      </c>
      <c r="E87" s="19">
        <v>725000</v>
      </c>
      <c r="F87" s="19">
        <v>1200000</v>
      </c>
      <c r="G87" s="15">
        <v>0</v>
      </c>
      <c r="H87" s="21">
        <v>0</v>
      </c>
      <c r="I87" s="21">
        <v>0</v>
      </c>
      <c r="J87" s="23">
        <v>0</v>
      </c>
      <c r="K87" s="15">
        <f t="shared" si="4"/>
        <v>1200000</v>
      </c>
      <c r="L87" s="20">
        <f t="shared" si="6"/>
        <v>1200000</v>
      </c>
      <c r="M87" s="20">
        <f t="shared" si="5"/>
        <v>0</v>
      </c>
      <c r="N87" s="29">
        <f t="shared" si="7"/>
        <v>0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3">
        <v>710203</v>
      </c>
      <c r="B88" s="34" t="s">
        <v>122</v>
      </c>
      <c r="C88" s="24" t="s">
        <v>58</v>
      </c>
      <c r="D88" s="19" t="s">
        <v>121</v>
      </c>
      <c r="E88" s="19">
        <v>14403</v>
      </c>
      <c r="F88" s="19">
        <v>14403</v>
      </c>
      <c r="G88" s="15">
        <v>0</v>
      </c>
      <c r="H88" s="19">
        <v>0</v>
      </c>
      <c r="I88" s="19">
        <v>0</v>
      </c>
      <c r="J88" s="23">
        <v>0</v>
      </c>
      <c r="K88" s="15">
        <f t="shared" si="4"/>
        <v>14403</v>
      </c>
      <c r="L88" s="20">
        <f t="shared" si="6"/>
        <v>14403</v>
      </c>
      <c r="M88" s="20">
        <f t="shared" si="5"/>
        <v>0</v>
      </c>
      <c r="N88" s="29">
        <f t="shared" si="7"/>
        <v>0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3">
        <v>710204</v>
      </c>
      <c r="B89" s="34" t="s">
        <v>122</v>
      </c>
      <c r="C89" s="24" t="s">
        <v>59</v>
      </c>
      <c r="D89" s="19" t="s">
        <v>121</v>
      </c>
      <c r="E89" s="19">
        <v>4140</v>
      </c>
      <c r="F89" s="19">
        <v>4140</v>
      </c>
      <c r="G89" s="15">
        <v>0</v>
      </c>
      <c r="H89" s="19">
        <v>0</v>
      </c>
      <c r="I89" s="19">
        <v>0</v>
      </c>
      <c r="J89" s="23">
        <v>0</v>
      </c>
      <c r="K89" s="15">
        <f t="shared" si="4"/>
        <v>4140</v>
      </c>
      <c r="L89" s="20">
        <f t="shared" si="6"/>
        <v>4140</v>
      </c>
      <c r="M89" s="20">
        <f t="shared" si="5"/>
        <v>0</v>
      </c>
      <c r="N89" s="29">
        <f t="shared" si="7"/>
        <v>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3">
        <v>710510</v>
      </c>
      <c r="B90" s="34" t="s">
        <v>122</v>
      </c>
      <c r="C90" s="24" t="s">
        <v>61</v>
      </c>
      <c r="D90" s="19" t="s">
        <v>121</v>
      </c>
      <c r="E90" s="19">
        <v>172836</v>
      </c>
      <c r="F90" s="19">
        <v>172836</v>
      </c>
      <c r="G90" s="15">
        <v>0</v>
      </c>
      <c r="H90" s="19">
        <v>6666</v>
      </c>
      <c r="I90" s="19">
        <v>6666</v>
      </c>
      <c r="J90" s="26">
        <v>6666</v>
      </c>
      <c r="K90" s="15">
        <f t="shared" si="4"/>
        <v>166170</v>
      </c>
      <c r="L90" s="20">
        <f t="shared" si="6"/>
        <v>166170</v>
      </c>
      <c r="M90" s="20">
        <f t="shared" si="5"/>
        <v>0</v>
      </c>
      <c r="N90" s="29">
        <f t="shared" si="7"/>
        <v>3.8568353815177391E-2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3">
        <v>710601</v>
      </c>
      <c r="B91" s="34" t="s">
        <v>122</v>
      </c>
      <c r="C91" s="24" t="s">
        <v>63</v>
      </c>
      <c r="D91" s="19" t="s">
        <v>121</v>
      </c>
      <c r="E91" s="19">
        <v>20135.39</v>
      </c>
      <c r="F91" s="19">
        <v>20135.39</v>
      </c>
      <c r="G91" s="15">
        <v>0</v>
      </c>
      <c r="H91" s="19">
        <v>643.27</v>
      </c>
      <c r="I91" s="19">
        <v>643.27</v>
      </c>
      <c r="J91" s="23">
        <v>643.27</v>
      </c>
      <c r="K91" s="15">
        <f t="shared" si="4"/>
        <v>19492.12</v>
      </c>
      <c r="L91" s="20">
        <f t="shared" si="6"/>
        <v>19492.12</v>
      </c>
      <c r="M91" s="20">
        <f t="shared" si="5"/>
        <v>0</v>
      </c>
      <c r="N91" s="29">
        <f t="shared" si="7"/>
        <v>3.1947233204819972E-2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3">
        <v>710602</v>
      </c>
      <c r="B92" s="34" t="s">
        <v>122</v>
      </c>
      <c r="C92" s="24" t="s">
        <v>64</v>
      </c>
      <c r="D92" s="19" t="s">
        <v>121</v>
      </c>
      <c r="E92" s="19">
        <v>14397.24</v>
      </c>
      <c r="F92" s="19">
        <v>14397.24</v>
      </c>
      <c r="G92" s="15">
        <v>0</v>
      </c>
      <c r="H92" s="19">
        <v>0</v>
      </c>
      <c r="I92" s="19">
        <v>0</v>
      </c>
      <c r="J92" s="23">
        <v>0</v>
      </c>
      <c r="K92" s="15">
        <f t="shared" si="4"/>
        <v>14397.24</v>
      </c>
      <c r="L92" s="20">
        <f t="shared" si="6"/>
        <v>14397.24</v>
      </c>
      <c r="M92" s="20">
        <f t="shared" si="5"/>
        <v>0</v>
      </c>
      <c r="N92" s="29">
        <f t="shared" si="7"/>
        <v>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3">
        <v>730702</v>
      </c>
      <c r="B93" s="34" t="s">
        <v>71</v>
      </c>
      <c r="C93" s="24" t="s">
        <v>96</v>
      </c>
      <c r="D93" s="19" t="s">
        <v>121</v>
      </c>
      <c r="E93" s="19">
        <v>3060</v>
      </c>
      <c r="F93" s="19">
        <v>3060</v>
      </c>
      <c r="G93" s="15">
        <v>0</v>
      </c>
      <c r="H93" s="19">
        <v>0</v>
      </c>
      <c r="I93" s="19">
        <v>0</v>
      </c>
      <c r="J93" s="23">
        <v>0</v>
      </c>
      <c r="K93" s="15">
        <f t="shared" si="4"/>
        <v>3060</v>
      </c>
      <c r="L93" s="20">
        <f t="shared" si="6"/>
        <v>3060</v>
      </c>
      <c r="M93" s="20">
        <f t="shared" si="5"/>
        <v>0</v>
      </c>
      <c r="N93" s="29">
        <f t="shared" si="7"/>
        <v>0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3">
        <v>750104</v>
      </c>
      <c r="B94" s="34" t="s">
        <v>72</v>
      </c>
      <c r="C94" s="24" t="s">
        <v>113</v>
      </c>
      <c r="D94" s="19">
        <v>215000</v>
      </c>
      <c r="E94" s="19">
        <v>0</v>
      </c>
      <c r="F94" s="19">
        <v>215000</v>
      </c>
      <c r="G94" s="15">
        <v>0</v>
      </c>
      <c r="H94" s="19">
        <v>0</v>
      </c>
      <c r="I94" s="19">
        <v>0</v>
      </c>
      <c r="J94" s="23">
        <v>0</v>
      </c>
      <c r="K94" s="15">
        <f t="shared" si="4"/>
        <v>215000</v>
      </c>
      <c r="L94" s="20">
        <f t="shared" si="6"/>
        <v>215000</v>
      </c>
      <c r="M94" s="20">
        <f t="shared" si="5"/>
        <v>0</v>
      </c>
      <c r="N94" s="29">
        <f t="shared" si="7"/>
        <v>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3">
        <v>750104</v>
      </c>
      <c r="B95" s="34" t="s">
        <v>72</v>
      </c>
      <c r="C95" s="24" t="s">
        <v>113</v>
      </c>
      <c r="D95" s="19" t="s">
        <v>121</v>
      </c>
      <c r="E95" s="19">
        <v>215000</v>
      </c>
      <c r="F95" s="19">
        <v>215000</v>
      </c>
      <c r="G95" s="15">
        <v>0</v>
      </c>
      <c r="H95" s="19">
        <v>0</v>
      </c>
      <c r="I95" s="19">
        <v>0</v>
      </c>
      <c r="J95" s="23">
        <v>0</v>
      </c>
      <c r="K95" s="15">
        <f t="shared" si="4"/>
        <v>215000</v>
      </c>
      <c r="L95" s="20">
        <f t="shared" si="6"/>
        <v>215000</v>
      </c>
      <c r="M95" s="20">
        <f t="shared" si="5"/>
        <v>0</v>
      </c>
      <c r="N95" s="29">
        <f t="shared" si="7"/>
        <v>0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3">
        <v>750104</v>
      </c>
      <c r="B96" s="34" t="s">
        <v>72</v>
      </c>
      <c r="C96" s="24" t="s">
        <v>113</v>
      </c>
      <c r="D96" s="19" t="s">
        <v>121</v>
      </c>
      <c r="E96" s="19">
        <v>270</v>
      </c>
      <c r="F96" s="19">
        <v>270</v>
      </c>
      <c r="G96" s="15">
        <v>0</v>
      </c>
      <c r="H96" s="19">
        <v>0</v>
      </c>
      <c r="I96" s="19">
        <v>0</v>
      </c>
      <c r="J96" s="23">
        <v>0</v>
      </c>
      <c r="K96" s="15">
        <f t="shared" si="4"/>
        <v>270</v>
      </c>
      <c r="L96" s="20">
        <f t="shared" si="6"/>
        <v>270</v>
      </c>
      <c r="M96" s="20">
        <f t="shared" si="5"/>
        <v>0</v>
      </c>
      <c r="N96" s="29">
        <f t="shared" si="7"/>
        <v>0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3">
        <v>710105</v>
      </c>
      <c r="B97" s="34" t="s">
        <v>122</v>
      </c>
      <c r="C97" s="24" t="s">
        <v>56</v>
      </c>
      <c r="D97" s="19" t="s">
        <v>121</v>
      </c>
      <c r="E97" s="19">
        <v>0</v>
      </c>
      <c r="F97" s="19">
        <v>0</v>
      </c>
      <c r="G97" s="15">
        <v>0</v>
      </c>
      <c r="H97" s="19">
        <v>0</v>
      </c>
      <c r="I97" s="19">
        <v>0</v>
      </c>
      <c r="J97" s="23">
        <v>0</v>
      </c>
      <c r="K97" s="15">
        <f t="shared" si="4"/>
        <v>0</v>
      </c>
      <c r="L97" s="20">
        <f t="shared" si="6"/>
        <v>0</v>
      </c>
      <c r="M97" s="20">
        <f t="shared" si="5"/>
        <v>0</v>
      </c>
      <c r="N97" s="29">
        <v>0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3">
        <v>710203</v>
      </c>
      <c r="B98" s="34" t="s">
        <v>122</v>
      </c>
      <c r="C98" s="24" t="s">
        <v>58</v>
      </c>
      <c r="D98" s="19" t="s">
        <v>121</v>
      </c>
      <c r="E98" s="19">
        <v>4211</v>
      </c>
      <c r="F98" s="19">
        <v>4211</v>
      </c>
      <c r="G98" s="15">
        <v>0</v>
      </c>
      <c r="H98" s="19">
        <v>0</v>
      </c>
      <c r="I98" s="19">
        <v>0</v>
      </c>
      <c r="J98" s="23">
        <v>0</v>
      </c>
      <c r="K98" s="15">
        <f t="shared" si="4"/>
        <v>4211</v>
      </c>
      <c r="L98" s="20">
        <f t="shared" si="6"/>
        <v>4211</v>
      </c>
      <c r="M98" s="20">
        <f t="shared" si="5"/>
        <v>0</v>
      </c>
      <c r="N98" s="29">
        <f t="shared" si="7"/>
        <v>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3">
        <v>710204</v>
      </c>
      <c r="B99" s="34" t="s">
        <v>122</v>
      </c>
      <c r="C99" s="24" t="s">
        <v>59</v>
      </c>
      <c r="D99" s="19" t="s">
        <v>121</v>
      </c>
      <c r="E99" s="19">
        <v>3740</v>
      </c>
      <c r="F99" s="19">
        <v>3740</v>
      </c>
      <c r="G99" s="15">
        <v>0</v>
      </c>
      <c r="H99" s="19">
        <v>0</v>
      </c>
      <c r="I99" s="19">
        <v>0</v>
      </c>
      <c r="J99" s="23">
        <v>0</v>
      </c>
      <c r="K99" s="15">
        <f t="shared" si="4"/>
        <v>3740</v>
      </c>
      <c r="L99" s="20">
        <f t="shared" si="6"/>
        <v>3740</v>
      </c>
      <c r="M99" s="20">
        <f t="shared" si="5"/>
        <v>0</v>
      </c>
      <c r="N99" s="29">
        <f t="shared" si="7"/>
        <v>0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3">
        <v>710510</v>
      </c>
      <c r="B100" s="34" t="s">
        <v>122</v>
      </c>
      <c r="C100" s="24" t="s">
        <v>61</v>
      </c>
      <c r="D100" s="19" t="s">
        <v>121</v>
      </c>
      <c r="E100" s="19">
        <v>50532</v>
      </c>
      <c r="F100" s="19">
        <v>50532</v>
      </c>
      <c r="G100" s="15">
        <v>0</v>
      </c>
      <c r="H100" s="19">
        <v>4183.7700000000004</v>
      </c>
      <c r="I100" s="19">
        <v>4183.7700000000004</v>
      </c>
      <c r="J100" s="26">
        <v>4183.7700000000004</v>
      </c>
      <c r="K100" s="15">
        <f t="shared" si="4"/>
        <v>46348.229999999996</v>
      </c>
      <c r="L100" s="20">
        <f t="shared" si="6"/>
        <v>46348.229999999996</v>
      </c>
      <c r="M100" s="20">
        <f t="shared" si="5"/>
        <v>0</v>
      </c>
      <c r="N100" s="29">
        <f t="shared" si="7"/>
        <v>8.2794466872476852E-2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3">
        <v>710601</v>
      </c>
      <c r="B101" s="34" t="s">
        <v>122</v>
      </c>
      <c r="C101" s="24" t="s">
        <v>63</v>
      </c>
      <c r="D101" s="19" t="s">
        <v>121</v>
      </c>
      <c r="E101" s="19">
        <v>5886.98</v>
      </c>
      <c r="F101" s="19">
        <v>5886.98</v>
      </c>
      <c r="G101" s="15">
        <v>0</v>
      </c>
      <c r="H101" s="19">
        <v>403.75</v>
      </c>
      <c r="I101" s="19">
        <v>403.75</v>
      </c>
      <c r="J101" s="23">
        <v>403.75</v>
      </c>
      <c r="K101" s="15">
        <f t="shared" si="4"/>
        <v>5483.23</v>
      </c>
      <c r="L101" s="20">
        <f t="shared" si="6"/>
        <v>5483.23</v>
      </c>
      <c r="M101" s="20">
        <f t="shared" si="5"/>
        <v>0</v>
      </c>
      <c r="N101" s="29">
        <f t="shared" si="7"/>
        <v>6.8583552177856902E-2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3">
        <v>710602</v>
      </c>
      <c r="B102" s="34" t="s">
        <v>122</v>
      </c>
      <c r="C102" s="24" t="s">
        <v>64</v>
      </c>
      <c r="D102" s="19" t="s">
        <v>121</v>
      </c>
      <c r="E102" s="19">
        <v>4209.32</v>
      </c>
      <c r="F102" s="19">
        <v>4209.32</v>
      </c>
      <c r="G102" s="15">
        <v>0</v>
      </c>
      <c r="H102" s="19">
        <v>0</v>
      </c>
      <c r="I102" s="19">
        <v>0</v>
      </c>
      <c r="J102" s="23">
        <v>0</v>
      </c>
      <c r="K102" s="15">
        <f t="shared" si="4"/>
        <v>4209.32</v>
      </c>
      <c r="L102" s="20">
        <f t="shared" si="6"/>
        <v>4209.32</v>
      </c>
      <c r="M102" s="20">
        <f t="shared" si="5"/>
        <v>0</v>
      </c>
      <c r="N102" s="29">
        <f t="shared" si="7"/>
        <v>0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3">
        <v>710707</v>
      </c>
      <c r="B103" s="34" t="s">
        <v>122</v>
      </c>
      <c r="C103" s="24" t="s">
        <v>114</v>
      </c>
      <c r="D103" s="19" t="s">
        <v>121</v>
      </c>
      <c r="E103" s="19">
        <v>0</v>
      </c>
      <c r="F103" s="19">
        <v>0</v>
      </c>
      <c r="G103" s="15">
        <v>0</v>
      </c>
      <c r="H103" s="19">
        <v>0</v>
      </c>
      <c r="I103" s="19">
        <v>0</v>
      </c>
      <c r="J103" s="23">
        <v>0</v>
      </c>
      <c r="K103" s="15">
        <f t="shared" si="4"/>
        <v>0</v>
      </c>
      <c r="L103" s="20">
        <f t="shared" si="6"/>
        <v>0</v>
      </c>
      <c r="M103" s="20">
        <f t="shared" si="5"/>
        <v>0</v>
      </c>
      <c r="N103" s="29">
        <v>0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3">
        <v>730605</v>
      </c>
      <c r="B104" s="34" t="s">
        <v>71</v>
      </c>
      <c r="C104" s="24" t="s">
        <v>118</v>
      </c>
      <c r="D104" s="19">
        <v>10000</v>
      </c>
      <c r="E104" s="19">
        <v>0</v>
      </c>
      <c r="F104" s="19">
        <v>10000</v>
      </c>
      <c r="G104" s="15">
        <v>0</v>
      </c>
      <c r="H104" s="19">
        <v>0</v>
      </c>
      <c r="I104" s="19">
        <v>0</v>
      </c>
      <c r="J104" s="23">
        <v>0</v>
      </c>
      <c r="K104" s="15">
        <f t="shared" si="4"/>
        <v>10000</v>
      </c>
      <c r="L104" s="20">
        <f t="shared" si="6"/>
        <v>10000</v>
      </c>
      <c r="M104" s="20">
        <f t="shared" si="5"/>
        <v>0</v>
      </c>
      <c r="N104" s="29">
        <f t="shared" si="7"/>
        <v>0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3">
        <v>730605</v>
      </c>
      <c r="B105" s="34" t="s">
        <v>71</v>
      </c>
      <c r="C105" s="24" t="s">
        <v>118</v>
      </c>
      <c r="D105" s="19" t="s">
        <v>121</v>
      </c>
      <c r="E105" s="19">
        <v>10000</v>
      </c>
      <c r="F105" s="19">
        <v>10000</v>
      </c>
      <c r="G105" s="15">
        <v>0</v>
      </c>
      <c r="H105" s="19">
        <v>0</v>
      </c>
      <c r="I105" s="19">
        <v>0</v>
      </c>
      <c r="J105" s="23">
        <v>0</v>
      </c>
      <c r="K105" s="15">
        <f t="shared" si="4"/>
        <v>10000</v>
      </c>
      <c r="L105" s="20">
        <f t="shared" si="6"/>
        <v>10000</v>
      </c>
      <c r="M105" s="20">
        <f t="shared" si="5"/>
        <v>0</v>
      </c>
      <c r="N105" s="29">
        <f t="shared" si="7"/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3">
        <v>730605</v>
      </c>
      <c r="B106" s="34" t="s">
        <v>71</v>
      </c>
      <c r="C106" s="24" t="s">
        <v>118</v>
      </c>
      <c r="D106" s="19">
        <v>30000</v>
      </c>
      <c r="E106" s="19">
        <v>0</v>
      </c>
      <c r="F106" s="19">
        <v>30000</v>
      </c>
      <c r="G106" s="15">
        <v>0</v>
      </c>
      <c r="H106" s="19">
        <v>0</v>
      </c>
      <c r="I106" s="19">
        <v>0</v>
      </c>
      <c r="J106" s="23">
        <v>0</v>
      </c>
      <c r="K106" s="15">
        <f t="shared" si="4"/>
        <v>30000</v>
      </c>
      <c r="L106" s="20">
        <f t="shared" si="6"/>
        <v>30000</v>
      </c>
      <c r="M106" s="20">
        <f t="shared" si="5"/>
        <v>0</v>
      </c>
      <c r="N106" s="29">
        <f t="shared" si="7"/>
        <v>0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3">
        <v>730224</v>
      </c>
      <c r="B107" s="34" t="s">
        <v>71</v>
      </c>
      <c r="C107" s="24" t="s">
        <v>116</v>
      </c>
      <c r="D107" s="19">
        <v>6600</v>
      </c>
      <c r="E107" s="19">
        <v>0</v>
      </c>
      <c r="F107" s="19">
        <v>6600</v>
      </c>
      <c r="G107" s="15">
        <v>0</v>
      </c>
      <c r="H107" s="19">
        <v>0</v>
      </c>
      <c r="I107" s="19">
        <v>0</v>
      </c>
      <c r="J107" s="23">
        <v>0</v>
      </c>
      <c r="K107" s="15">
        <f t="shared" si="4"/>
        <v>6600</v>
      </c>
      <c r="L107" s="20">
        <f t="shared" si="6"/>
        <v>6600</v>
      </c>
      <c r="M107" s="20">
        <f t="shared" si="5"/>
        <v>0</v>
      </c>
      <c r="N107" s="29">
        <f t="shared" si="7"/>
        <v>0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3">
        <v>730605</v>
      </c>
      <c r="B108" s="34" t="s">
        <v>71</v>
      </c>
      <c r="C108" s="24" t="s">
        <v>118</v>
      </c>
      <c r="D108" s="19">
        <v>40000</v>
      </c>
      <c r="E108" s="19">
        <v>0</v>
      </c>
      <c r="F108" s="19">
        <v>40000</v>
      </c>
      <c r="G108" s="15">
        <v>0</v>
      </c>
      <c r="H108" s="19">
        <v>0</v>
      </c>
      <c r="I108" s="19">
        <v>0</v>
      </c>
      <c r="J108" s="23">
        <v>0</v>
      </c>
      <c r="K108" s="15">
        <f t="shared" si="4"/>
        <v>40000</v>
      </c>
      <c r="L108" s="20">
        <f t="shared" si="6"/>
        <v>40000</v>
      </c>
      <c r="M108" s="20">
        <f t="shared" si="5"/>
        <v>0</v>
      </c>
      <c r="N108" s="29">
        <f t="shared" si="7"/>
        <v>0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3">
        <v>730605</v>
      </c>
      <c r="B109" s="34" t="s">
        <v>71</v>
      </c>
      <c r="C109" s="24" t="s">
        <v>118</v>
      </c>
      <c r="D109" s="19">
        <v>50000</v>
      </c>
      <c r="E109" s="19">
        <v>0</v>
      </c>
      <c r="F109" s="19">
        <v>50000</v>
      </c>
      <c r="G109" s="15">
        <v>0</v>
      </c>
      <c r="H109" s="19">
        <v>0</v>
      </c>
      <c r="I109" s="19">
        <v>0</v>
      </c>
      <c r="J109" s="23">
        <v>0</v>
      </c>
      <c r="K109" s="15">
        <f t="shared" si="4"/>
        <v>50000</v>
      </c>
      <c r="L109" s="20">
        <f t="shared" si="6"/>
        <v>50000</v>
      </c>
      <c r="M109" s="20">
        <f t="shared" si="5"/>
        <v>0</v>
      </c>
      <c r="N109" s="29">
        <f t="shared" si="7"/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3">
        <v>730605</v>
      </c>
      <c r="B110" s="34" t="s">
        <v>71</v>
      </c>
      <c r="C110" s="24" t="s">
        <v>118</v>
      </c>
      <c r="D110" s="19">
        <v>124400</v>
      </c>
      <c r="E110" s="19">
        <v>0</v>
      </c>
      <c r="F110" s="19">
        <v>124400</v>
      </c>
      <c r="G110" s="15">
        <v>0</v>
      </c>
      <c r="H110" s="19">
        <v>0</v>
      </c>
      <c r="I110" s="19">
        <v>0</v>
      </c>
      <c r="J110" s="23">
        <v>0</v>
      </c>
      <c r="K110" s="15">
        <f t="shared" si="4"/>
        <v>124400</v>
      </c>
      <c r="L110" s="20">
        <f t="shared" si="6"/>
        <v>124400</v>
      </c>
      <c r="M110" s="20">
        <f t="shared" si="5"/>
        <v>0</v>
      </c>
      <c r="N110" s="29">
        <f t="shared" si="7"/>
        <v>0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3">
        <v>730601</v>
      </c>
      <c r="B111" s="34" t="s">
        <v>71</v>
      </c>
      <c r="C111" s="24" t="s">
        <v>94</v>
      </c>
      <c r="D111" s="19">
        <v>19000</v>
      </c>
      <c r="E111" s="19">
        <v>0</v>
      </c>
      <c r="F111" s="19">
        <v>19000</v>
      </c>
      <c r="G111" s="15">
        <v>0</v>
      </c>
      <c r="H111" s="19">
        <v>0</v>
      </c>
      <c r="I111" s="19">
        <v>0</v>
      </c>
      <c r="J111" s="23">
        <v>0</v>
      </c>
      <c r="K111" s="15">
        <f t="shared" si="4"/>
        <v>19000</v>
      </c>
      <c r="L111" s="20">
        <f t="shared" si="6"/>
        <v>19000</v>
      </c>
      <c r="M111" s="20">
        <f t="shared" si="5"/>
        <v>0</v>
      </c>
      <c r="N111" s="29">
        <f t="shared" si="7"/>
        <v>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3">
        <v>730605</v>
      </c>
      <c r="B112" s="34" t="s">
        <v>71</v>
      </c>
      <c r="C112" s="24" t="s">
        <v>118</v>
      </c>
      <c r="D112" s="19">
        <v>20000</v>
      </c>
      <c r="E112" s="19">
        <v>0</v>
      </c>
      <c r="F112" s="19">
        <v>20000</v>
      </c>
      <c r="G112" s="15">
        <v>0</v>
      </c>
      <c r="H112" s="19">
        <v>0</v>
      </c>
      <c r="I112" s="19">
        <v>0</v>
      </c>
      <c r="J112" s="23">
        <v>0</v>
      </c>
      <c r="K112" s="15">
        <f t="shared" si="4"/>
        <v>20000</v>
      </c>
      <c r="L112" s="20">
        <f t="shared" si="6"/>
        <v>20000</v>
      </c>
      <c r="M112" s="20">
        <f t="shared" si="5"/>
        <v>0</v>
      </c>
      <c r="N112" s="29">
        <f t="shared" si="7"/>
        <v>0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3">
        <v>730605</v>
      </c>
      <c r="B113" s="34" t="s">
        <v>71</v>
      </c>
      <c r="C113" s="24" t="s">
        <v>118</v>
      </c>
      <c r="D113" s="19">
        <v>6200</v>
      </c>
      <c r="E113" s="19">
        <v>0</v>
      </c>
      <c r="F113" s="19">
        <v>6200</v>
      </c>
      <c r="G113" s="15">
        <v>0</v>
      </c>
      <c r="H113" s="19">
        <v>0</v>
      </c>
      <c r="I113" s="19">
        <v>0</v>
      </c>
      <c r="J113" s="23">
        <v>0</v>
      </c>
      <c r="K113" s="15">
        <f t="shared" si="4"/>
        <v>6200</v>
      </c>
      <c r="L113" s="20">
        <f t="shared" si="6"/>
        <v>6200</v>
      </c>
      <c r="M113" s="20">
        <f t="shared" si="5"/>
        <v>0</v>
      </c>
      <c r="N113" s="29">
        <f t="shared" si="7"/>
        <v>0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3">
        <v>750107</v>
      </c>
      <c r="B114" s="34" t="s">
        <v>72</v>
      </c>
      <c r="C114" s="24" t="s">
        <v>66</v>
      </c>
      <c r="D114" s="19">
        <v>334482.21000000002</v>
      </c>
      <c r="E114" s="19">
        <v>0</v>
      </c>
      <c r="F114" s="19">
        <v>334482.21000000002</v>
      </c>
      <c r="G114" s="15">
        <v>0</v>
      </c>
      <c r="H114" s="19">
        <v>0</v>
      </c>
      <c r="I114" s="19">
        <v>0</v>
      </c>
      <c r="J114" s="23">
        <v>0</v>
      </c>
      <c r="K114" s="15">
        <f t="shared" si="4"/>
        <v>334482.21000000002</v>
      </c>
      <c r="L114" s="20">
        <f t="shared" si="6"/>
        <v>334482.21000000002</v>
      </c>
      <c r="M114" s="20">
        <f t="shared" si="5"/>
        <v>0</v>
      </c>
      <c r="N114" s="29">
        <f t="shared" si="7"/>
        <v>0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3">
        <v>750107</v>
      </c>
      <c r="B115" s="34" t="s">
        <v>72</v>
      </c>
      <c r="C115" s="24" t="s">
        <v>66</v>
      </c>
      <c r="D115" s="19">
        <v>100000</v>
      </c>
      <c r="E115" s="19">
        <v>0</v>
      </c>
      <c r="F115" s="19">
        <v>100000</v>
      </c>
      <c r="G115" s="15">
        <v>0</v>
      </c>
      <c r="H115" s="19">
        <v>0</v>
      </c>
      <c r="I115" s="19">
        <v>0</v>
      </c>
      <c r="J115" s="23">
        <v>0</v>
      </c>
      <c r="K115" s="15">
        <f t="shared" si="4"/>
        <v>100000</v>
      </c>
      <c r="L115" s="20">
        <f t="shared" si="6"/>
        <v>100000</v>
      </c>
      <c r="M115" s="20">
        <f t="shared" si="5"/>
        <v>0</v>
      </c>
      <c r="N115" s="29">
        <f t="shared" si="7"/>
        <v>0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3">
        <v>730812</v>
      </c>
      <c r="B116" s="34" t="s">
        <v>71</v>
      </c>
      <c r="C116" s="24" t="s">
        <v>119</v>
      </c>
      <c r="D116" s="19">
        <v>4350</v>
      </c>
      <c r="E116" s="19">
        <v>0</v>
      </c>
      <c r="F116" s="19">
        <v>4350</v>
      </c>
      <c r="G116" s="15">
        <v>0</v>
      </c>
      <c r="H116" s="19">
        <v>0</v>
      </c>
      <c r="I116" s="19">
        <v>0</v>
      </c>
      <c r="J116" s="23">
        <v>0</v>
      </c>
      <c r="K116" s="15">
        <f t="shared" si="4"/>
        <v>4350</v>
      </c>
      <c r="L116" s="20">
        <f t="shared" si="6"/>
        <v>4350</v>
      </c>
      <c r="M116" s="20">
        <f t="shared" si="5"/>
        <v>0</v>
      </c>
      <c r="N116" s="29">
        <f t="shared" si="7"/>
        <v>0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3">
        <v>730804</v>
      </c>
      <c r="B117" s="34" t="s">
        <v>71</v>
      </c>
      <c r="C117" s="24" t="s">
        <v>48</v>
      </c>
      <c r="D117" s="19">
        <v>500</v>
      </c>
      <c r="E117" s="19">
        <v>0</v>
      </c>
      <c r="F117" s="19">
        <v>500</v>
      </c>
      <c r="G117" s="15">
        <v>0</v>
      </c>
      <c r="H117" s="19">
        <v>0</v>
      </c>
      <c r="I117" s="19">
        <v>0</v>
      </c>
      <c r="J117" s="23">
        <v>0</v>
      </c>
      <c r="K117" s="15">
        <f t="shared" si="4"/>
        <v>500</v>
      </c>
      <c r="L117" s="20">
        <f t="shared" si="6"/>
        <v>500</v>
      </c>
      <c r="M117" s="20">
        <f t="shared" si="5"/>
        <v>0</v>
      </c>
      <c r="N117" s="29">
        <f t="shared" si="7"/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3">
        <v>840103</v>
      </c>
      <c r="B118" s="33" t="s">
        <v>73</v>
      </c>
      <c r="C118" s="24" t="s">
        <v>45</v>
      </c>
      <c r="D118" s="19">
        <v>2700</v>
      </c>
      <c r="E118" s="19">
        <v>0</v>
      </c>
      <c r="F118" s="19">
        <v>2700</v>
      </c>
      <c r="G118" s="15">
        <v>0</v>
      </c>
      <c r="H118" s="19">
        <v>0</v>
      </c>
      <c r="I118" s="19">
        <v>0</v>
      </c>
      <c r="J118" s="23">
        <v>0</v>
      </c>
      <c r="K118" s="15">
        <f t="shared" si="4"/>
        <v>2700</v>
      </c>
      <c r="L118" s="20">
        <f t="shared" si="6"/>
        <v>2700</v>
      </c>
      <c r="M118" s="20">
        <f t="shared" si="5"/>
        <v>0</v>
      </c>
      <c r="N118" s="29">
        <f t="shared" si="7"/>
        <v>0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3">
        <v>840104</v>
      </c>
      <c r="B119" s="33" t="s">
        <v>73</v>
      </c>
      <c r="C119" s="24" t="s">
        <v>54</v>
      </c>
      <c r="D119" s="19">
        <v>12140</v>
      </c>
      <c r="E119" s="19">
        <v>0</v>
      </c>
      <c r="F119" s="19">
        <v>12140</v>
      </c>
      <c r="G119" s="15">
        <v>0</v>
      </c>
      <c r="H119" s="19">
        <v>0</v>
      </c>
      <c r="I119" s="19">
        <v>0</v>
      </c>
      <c r="J119" s="23">
        <v>0</v>
      </c>
      <c r="K119" s="15">
        <f t="shared" si="4"/>
        <v>12140</v>
      </c>
      <c r="L119" s="20">
        <f t="shared" si="6"/>
        <v>12140</v>
      </c>
      <c r="M119" s="20">
        <f t="shared" si="5"/>
        <v>0</v>
      </c>
      <c r="N119" s="29">
        <f t="shared" si="7"/>
        <v>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3">
        <v>840107</v>
      </c>
      <c r="B120" s="33" t="s">
        <v>73</v>
      </c>
      <c r="C120" s="24" t="s">
        <v>103</v>
      </c>
      <c r="D120" s="19">
        <v>9260</v>
      </c>
      <c r="E120" s="19">
        <v>0</v>
      </c>
      <c r="F120" s="19">
        <v>9260</v>
      </c>
      <c r="G120" s="15">
        <v>0</v>
      </c>
      <c r="H120" s="19">
        <v>0</v>
      </c>
      <c r="I120" s="19">
        <v>0</v>
      </c>
      <c r="J120" s="23">
        <v>0</v>
      </c>
      <c r="K120" s="15">
        <f t="shared" si="4"/>
        <v>9260</v>
      </c>
      <c r="L120" s="20">
        <f t="shared" si="6"/>
        <v>9260</v>
      </c>
      <c r="M120" s="20">
        <f t="shared" si="5"/>
        <v>0</v>
      </c>
      <c r="N120" s="29">
        <f t="shared" si="7"/>
        <v>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3">
        <v>730201</v>
      </c>
      <c r="B121" s="34" t="s">
        <v>71</v>
      </c>
      <c r="C121" s="24" t="s">
        <v>120</v>
      </c>
      <c r="D121" s="19">
        <v>2800</v>
      </c>
      <c r="E121" s="19">
        <v>0</v>
      </c>
      <c r="F121" s="19">
        <v>2800</v>
      </c>
      <c r="G121" s="15">
        <v>0</v>
      </c>
      <c r="H121" s="19">
        <v>0</v>
      </c>
      <c r="I121" s="19">
        <v>0</v>
      </c>
      <c r="J121" s="23">
        <v>0</v>
      </c>
      <c r="K121" s="15">
        <f t="shared" si="4"/>
        <v>2800</v>
      </c>
      <c r="L121" s="20">
        <f t="shared" si="6"/>
        <v>2800</v>
      </c>
      <c r="M121" s="20">
        <f t="shared" si="5"/>
        <v>0</v>
      </c>
      <c r="N121" s="29">
        <f t="shared" si="7"/>
        <v>0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3">
        <v>750107</v>
      </c>
      <c r="B122" s="34" t="s">
        <v>72</v>
      </c>
      <c r="C122" s="24" t="s">
        <v>66</v>
      </c>
      <c r="D122" s="19">
        <v>3479860.51</v>
      </c>
      <c r="E122" s="19">
        <v>0</v>
      </c>
      <c r="F122" s="19">
        <v>3479860.51</v>
      </c>
      <c r="G122" s="15">
        <v>0</v>
      </c>
      <c r="H122" s="19">
        <v>0</v>
      </c>
      <c r="I122" s="19">
        <v>0</v>
      </c>
      <c r="J122" s="23">
        <v>0</v>
      </c>
      <c r="K122" s="15">
        <f t="shared" si="4"/>
        <v>3479860.51</v>
      </c>
      <c r="L122" s="20">
        <f t="shared" si="6"/>
        <v>3479860.51</v>
      </c>
      <c r="M122" s="20">
        <f t="shared" si="5"/>
        <v>0</v>
      </c>
      <c r="N122" s="29">
        <f t="shared" si="7"/>
        <v>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3">
        <v>750107</v>
      </c>
      <c r="B123" s="34" t="s">
        <v>72</v>
      </c>
      <c r="C123" s="24" t="s">
        <v>66</v>
      </c>
      <c r="D123" s="19" t="s">
        <v>121</v>
      </c>
      <c r="E123" s="19">
        <v>565002.69999999995</v>
      </c>
      <c r="F123" s="19">
        <v>565002.69999999995</v>
      </c>
      <c r="G123" s="15">
        <v>0</v>
      </c>
      <c r="H123" s="19">
        <v>0</v>
      </c>
      <c r="I123" s="19">
        <v>0</v>
      </c>
      <c r="J123" s="23">
        <v>0</v>
      </c>
      <c r="K123" s="15">
        <f t="shared" si="4"/>
        <v>565002.69999999995</v>
      </c>
      <c r="L123" s="20">
        <f t="shared" si="6"/>
        <v>565002.69999999995</v>
      </c>
      <c r="M123" s="20">
        <f t="shared" si="5"/>
        <v>0</v>
      </c>
      <c r="N123" s="29">
        <f t="shared" si="7"/>
        <v>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3">
        <v>750501</v>
      </c>
      <c r="B124" s="34" t="s">
        <v>72</v>
      </c>
      <c r="C124" s="24" t="s">
        <v>65</v>
      </c>
      <c r="D124" s="19">
        <v>391666.67</v>
      </c>
      <c r="E124" s="19">
        <v>0</v>
      </c>
      <c r="F124" s="19">
        <v>391666.67</v>
      </c>
      <c r="G124" s="15">
        <v>0</v>
      </c>
      <c r="H124" s="19">
        <v>0</v>
      </c>
      <c r="I124" s="19">
        <v>0</v>
      </c>
      <c r="J124" s="23">
        <v>0</v>
      </c>
      <c r="K124" s="15">
        <f t="shared" si="4"/>
        <v>391666.67</v>
      </c>
      <c r="L124" s="20">
        <f t="shared" si="6"/>
        <v>391666.67</v>
      </c>
      <c r="M124" s="20">
        <f t="shared" si="5"/>
        <v>0</v>
      </c>
      <c r="N124" s="29">
        <f t="shared" si="7"/>
        <v>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3">
        <v>750501</v>
      </c>
      <c r="B125" s="34" t="s">
        <v>72</v>
      </c>
      <c r="C125" s="24" t="s">
        <v>65</v>
      </c>
      <c r="D125" s="19">
        <v>391666.67</v>
      </c>
      <c r="E125" s="19">
        <v>0</v>
      </c>
      <c r="F125" s="19">
        <v>391666.67</v>
      </c>
      <c r="G125" s="15">
        <v>0</v>
      </c>
      <c r="H125" s="19">
        <v>0</v>
      </c>
      <c r="I125" s="19">
        <v>0</v>
      </c>
      <c r="J125" s="23">
        <v>0</v>
      </c>
      <c r="K125" s="15">
        <f t="shared" si="4"/>
        <v>391666.67</v>
      </c>
      <c r="L125" s="20">
        <f t="shared" si="6"/>
        <v>391666.67</v>
      </c>
      <c r="M125" s="20">
        <f t="shared" si="5"/>
        <v>0</v>
      </c>
      <c r="N125" s="29">
        <f t="shared" si="7"/>
        <v>0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3">
        <v>750501</v>
      </c>
      <c r="B126" s="34" t="s">
        <v>72</v>
      </c>
      <c r="C126" s="24" t="s">
        <v>65</v>
      </c>
      <c r="D126" s="19">
        <v>391666.66</v>
      </c>
      <c r="E126" s="19">
        <v>0</v>
      </c>
      <c r="F126" s="19">
        <v>391666.66</v>
      </c>
      <c r="G126" s="15">
        <v>0</v>
      </c>
      <c r="H126" s="19">
        <v>0</v>
      </c>
      <c r="I126" s="19">
        <v>0</v>
      </c>
      <c r="J126" s="23">
        <v>0</v>
      </c>
      <c r="K126" s="15">
        <f t="shared" si="4"/>
        <v>391666.66</v>
      </c>
      <c r="L126" s="20">
        <f t="shared" si="6"/>
        <v>391666.66</v>
      </c>
      <c r="M126" s="20">
        <f t="shared" si="5"/>
        <v>0</v>
      </c>
      <c r="N126" s="29">
        <f t="shared" si="7"/>
        <v>0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3">
        <v>730249</v>
      </c>
      <c r="B127" s="34" t="s">
        <v>71</v>
      </c>
      <c r="C127" s="24" t="s">
        <v>43</v>
      </c>
      <c r="D127" s="19" t="s">
        <v>121</v>
      </c>
      <c r="E127" s="19">
        <v>12000</v>
      </c>
      <c r="F127" s="19">
        <v>12000</v>
      </c>
      <c r="G127" s="15">
        <v>0</v>
      </c>
      <c r="H127" s="19">
        <v>0</v>
      </c>
      <c r="I127" s="19">
        <v>0</v>
      </c>
      <c r="J127" s="23">
        <v>0</v>
      </c>
      <c r="K127" s="15">
        <f t="shared" si="4"/>
        <v>12000</v>
      </c>
      <c r="L127" s="20">
        <f t="shared" si="6"/>
        <v>12000</v>
      </c>
      <c r="M127" s="20">
        <f t="shared" si="5"/>
        <v>0</v>
      </c>
      <c r="N127" s="29">
        <f t="shared" si="7"/>
        <v>0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35"/>
      <c r="C128" s="1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30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35"/>
      <c r="C129" s="1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30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35"/>
      <c r="C130" s="1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30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35"/>
      <c r="C131" s="1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30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35"/>
      <c r="C132" s="1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30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35"/>
      <c r="C133" s="1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30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35"/>
      <c r="C134" s="1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30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35"/>
      <c r="C135" s="1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30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35"/>
      <c r="C136" s="1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30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35"/>
      <c r="C137" s="1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30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35"/>
      <c r="C138" s="1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30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35"/>
      <c r="C139" s="1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30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35"/>
      <c r="C140" s="1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30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35"/>
      <c r="C141" s="1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30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35"/>
      <c r="C142" s="1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30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35"/>
      <c r="C143" s="1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30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35"/>
      <c r="C144" s="1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30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35"/>
      <c r="C145" s="1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30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35"/>
      <c r="C146" s="1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30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35"/>
      <c r="C147" s="1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30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35"/>
      <c r="C148" s="1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30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35"/>
      <c r="C149" s="1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30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35"/>
      <c r="C150" s="1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30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35"/>
      <c r="C151" s="1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30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35"/>
      <c r="C152" s="1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30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35"/>
      <c r="C153" s="1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30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35"/>
      <c r="C154" s="1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30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35"/>
      <c r="C155" s="1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30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35"/>
      <c r="C156" s="1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30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35"/>
      <c r="C157" s="1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30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35"/>
      <c r="C158" s="1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30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35"/>
      <c r="C159" s="1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30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35"/>
      <c r="C160" s="1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30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35"/>
      <c r="C161" s="1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30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35"/>
      <c r="C162" s="1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30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35"/>
      <c r="C163" s="1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30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35"/>
      <c r="C164" s="1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30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35"/>
      <c r="C165" s="1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30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35"/>
      <c r="C166" s="1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30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35"/>
      <c r="C167" s="1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30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35"/>
      <c r="C168" s="1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30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35"/>
      <c r="C169" s="1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30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35"/>
      <c r="C170" s="1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30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35"/>
      <c r="C171" s="1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30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35"/>
      <c r="C172" s="1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30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35"/>
      <c r="C173" s="1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30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35"/>
      <c r="C174" s="1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30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35"/>
      <c r="C175" s="1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30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35"/>
      <c r="C176" s="1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30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35"/>
      <c r="C177" s="1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30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35"/>
      <c r="C178" s="1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30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35"/>
      <c r="C179" s="1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30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35"/>
      <c r="C180" s="1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30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35"/>
      <c r="C181" s="1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30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35"/>
      <c r="C182" s="1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30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35"/>
      <c r="C183" s="1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30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35"/>
      <c r="C184" s="1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30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35"/>
      <c r="C185" s="1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30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35"/>
      <c r="C186" s="1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30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35"/>
      <c r="C187" s="1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30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35"/>
      <c r="C188" s="1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30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35"/>
      <c r="C189" s="1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30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35"/>
      <c r="C190" s="1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30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35"/>
      <c r="C191" s="1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30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35"/>
      <c r="C192" s="1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30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35"/>
      <c r="C193" s="1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30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35"/>
      <c r="C194" s="1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30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35"/>
      <c r="C195" s="1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30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35"/>
      <c r="C196" s="1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30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35"/>
      <c r="C197" s="1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30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35"/>
      <c r="C198" s="1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30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35"/>
      <c r="C199" s="1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30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35"/>
      <c r="C200" s="1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30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35"/>
      <c r="C201" s="1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30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35"/>
      <c r="C202" s="1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30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35"/>
      <c r="C203" s="1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30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35"/>
      <c r="C204" s="1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30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35"/>
      <c r="C205" s="1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30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35"/>
      <c r="C206" s="1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30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35"/>
      <c r="C207" s="1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30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35"/>
      <c r="C208" s="1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30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35"/>
      <c r="C209" s="1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30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35"/>
      <c r="C210" s="1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30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35"/>
      <c r="C211" s="1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30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35"/>
      <c r="C212" s="1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30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35"/>
      <c r="C213" s="1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30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35"/>
      <c r="C214" s="1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30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35"/>
      <c r="C215" s="1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30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35"/>
      <c r="C216" s="1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30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35"/>
      <c r="C217" s="1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30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35"/>
      <c r="C218" s="1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30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35"/>
      <c r="C219" s="1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30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35"/>
      <c r="C220" s="1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30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35"/>
      <c r="C221" s="1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30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35"/>
      <c r="C222" s="1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30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35"/>
      <c r="C223" s="1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30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35"/>
      <c r="C224" s="1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30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35"/>
      <c r="C225" s="1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30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35"/>
      <c r="C226" s="1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30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35"/>
      <c r="C227" s="1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30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35"/>
      <c r="C228" s="1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30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35"/>
      <c r="C229" s="1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30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35"/>
      <c r="C230" s="1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30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35"/>
      <c r="C231" s="1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30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35"/>
      <c r="C232" s="1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30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35"/>
      <c r="C233" s="1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30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35"/>
      <c r="C234" s="1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30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35"/>
      <c r="C235" s="1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30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35"/>
      <c r="C236" s="1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30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35"/>
      <c r="C237" s="1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30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35"/>
      <c r="C238" s="1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30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35"/>
      <c r="C239" s="1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30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35"/>
      <c r="C240" s="1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30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35"/>
      <c r="C241" s="1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30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35"/>
      <c r="C242" s="1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30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35"/>
      <c r="C243" s="1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30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35"/>
      <c r="C244" s="1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30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35"/>
      <c r="C245" s="1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30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35"/>
      <c r="C246" s="1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30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35"/>
      <c r="C247" s="1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30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35"/>
      <c r="C248" s="1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30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35"/>
      <c r="C249" s="1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30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35"/>
      <c r="C250" s="1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30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35"/>
      <c r="C251" s="1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30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35"/>
      <c r="C252" s="1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30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35"/>
      <c r="C253" s="1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30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35"/>
      <c r="C254" s="1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30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35"/>
      <c r="C255" s="1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30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35"/>
      <c r="C256" s="1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30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35"/>
      <c r="C257" s="1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30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35"/>
      <c r="C258" s="1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30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35"/>
      <c r="C259" s="1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30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35"/>
      <c r="C260" s="1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30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35"/>
      <c r="C261" s="1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30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35"/>
      <c r="C262" s="1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30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35"/>
      <c r="C263" s="1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30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35"/>
      <c r="C264" s="1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30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35"/>
      <c r="C265" s="1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30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35"/>
      <c r="C266" s="1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30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35"/>
      <c r="C267" s="1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30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35"/>
      <c r="C268" s="1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30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35"/>
      <c r="C269" s="1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30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35"/>
      <c r="C270" s="1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30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35"/>
      <c r="C271" s="1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30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35"/>
      <c r="C272" s="1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30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35"/>
      <c r="C273" s="1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30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35"/>
      <c r="C274" s="1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30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35"/>
      <c r="C275" s="1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30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35"/>
      <c r="C276" s="1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30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35"/>
      <c r="C277" s="1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30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35"/>
      <c r="C278" s="1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30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35"/>
      <c r="C279" s="1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30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35"/>
      <c r="C280" s="1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30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35"/>
      <c r="C281" s="1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30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35"/>
      <c r="C282" s="1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30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35"/>
      <c r="C283" s="1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30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35"/>
      <c r="C284" s="1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30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35"/>
      <c r="C285" s="1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30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35"/>
      <c r="C286" s="1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30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35"/>
      <c r="C287" s="1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30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35"/>
      <c r="C288" s="1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30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35"/>
      <c r="C289" s="1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30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35"/>
      <c r="C290" s="1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30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35"/>
      <c r="C291" s="1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30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35"/>
      <c r="C292" s="1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30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35"/>
      <c r="C293" s="1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30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35"/>
      <c r="C294" s="1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30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35"/>
      <c r="C295" s="1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30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35"/>
      <c r="C296" s="1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30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35"/>
      <c r="C297" s="1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30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35"/>
      <c r="C298" s="1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30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35"/>
      <c r="C299" s="1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30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35"/>
      <c r="C300" s="1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30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35"/>
      <c r="C301" s="1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30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35"/>
      <c r="C302" s="1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30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35"/>
      <c r="C303" s="1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30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35"/>
      <c r="C304" s="1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30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35"/>
      <c r="C305" s="1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30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35"/>
      <c r="C306" s="1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30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35"/>
      <c r="C307" s="1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30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35"/>
      <c r="C308" s="1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30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35"/>
      <c r="C309" s="1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30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35"/>
      <c r="C310" s="1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30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35"/>
      <c r="C311" s="1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30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35"/>
      <c r="C312" s="1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30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35"/>
      <c r="C313" s="1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30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35"/>
      <c r="C314" s="1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30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35"/>
      <c r="C315" s="1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30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35"/>
      <c r="C316" s="1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30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35"/>
      <c r="C317" s="1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30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35"/>
      <c r="C318" s="1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30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35"/>
      <c r="C319" s="1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30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35"/>
      <c r="C320" s="1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30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35"/>
      <c r="C321" s="1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30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35"/>
      <c r="C322" s="1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30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35"/>
      <c r="C323" s="1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30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35"/>
      <c r="C324" s="1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30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35"/>
      <c r="C325" s="1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30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35"/>
      <c r="C326" s="1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30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35"/>
      <c r="C327" s="1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30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35"/>
      <c r="C328" s="1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30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35"/>
      <c r="C329" s="1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30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35"/>
      <c r="C330" s="1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30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35"/>
      <c r="C331" s="1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30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35"/>
      <c r="C332" s="1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30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35"/>
      <c r="C333" s="1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30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35"/>
      <c r="C334" s="1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30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35"/>
      <c r="C335" s="1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30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35"/>
      <c r="C336" s="1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30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35"/>
      <c r="C337" s="1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30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35"/>
      <c r="C338" s="1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30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35"/>
      <c r="C339" s="1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30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35"/>
      <c r="C340" s="1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30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35"/>
      <c r="C341" s="1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30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35"/>
      <c r="C342" s="1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30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35"/>
      <c r="C343" s="1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30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35"/>
      <c r="C344" s="1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30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35"/>
      <c r="C345" s="1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30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35"/>
      <c r="C346" s="1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30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35"/>
      <c r="C347" s="1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30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35"/>
      <c r="C348" s="1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30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35"/>
      <c r="C349" s="1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30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35"/>
      <c r="C350" s="1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30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35"/>
      <c r="C351" s="1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30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35"/>
      <c r="C352" s="1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30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35"/>
      <c r="C353" s="1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30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35"/>
      <c r="C354" s="1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30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35"/>
      <c r="C355" s="1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30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35"/>
      <c r="C356" s="1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30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35"/>
      <c r="C357" s="1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30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35"/>
      <c r="C358" s="1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30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35"/>
      <c r="C359" s="1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30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35"/>
      <c r="C360" s="1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30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35"/>
      <c r="C361" s="1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30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35"/>
      <c r="C362" s="1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30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35"/>
      <c r="C363" s="1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30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35"/>
      <c r="C364" s="1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30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35"/>
      <c r="C365" s="1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30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35"/>
      <c r="C366" s="1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30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35"/>
      <c r="C367" s="1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30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35"/>
      <c r="C368" s="1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30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35"/>
      <c r="C369" s="1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30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35"/>
      <c r="C370" s="1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30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35"/>
      <c r="C371" s="1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30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35"/>
      <c r="C372" s="1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30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35"/>
      <c r="C373" s="1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30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35"/>
      <c r="C374" s="1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30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35"/>
      <c r="C375" s="1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30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35"/>
      <c r="C376" s="1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30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35"/>
      <c r="C377" s="1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30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35"/>
      <c r="C378" s="1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30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35"/>
      <c r="C379" s="1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30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35"/>
      <c r="C380" s="1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30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35"/>
      <c r="C381" s="1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30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35"/>
      <c r="C382" s="1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30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35"/>
      <c r="C383" s="1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30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35"/>
      <c r="C384" s="1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30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35"/>
      <c r="C385" s="1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30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35"/>
      <c r="C386" s="1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30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35"/>
      <c r="C387" s="1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30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35"/>
      <c r="C388" s="1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30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35"/>
      <c r="C389" s="1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30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35"/>
      <c r="C390" s="1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30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35"/>
      <c r="C391" s="1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30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35"/>
      <c r="C392" s="1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30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35"/>
      <c r="C393" s="1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30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35"/>
      <c r="C394" s="1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30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35"/>
      <c r="C395" s="1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30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35"/>
      <c r="C396" s="1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30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35"/>
      <c r="C397" s="1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30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35"/>
      <c r="C398" s="1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30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35"/>
      <c r="C399" s="1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30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35"/>
      <c r="C400" s="1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30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35"/>
      <c r="C401" s="1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30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35"/>
      <c r="C402" s="1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30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35"/>
      <c r="C403" s="1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30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35"/>
      <c r="C404" s="1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30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35"/>
      <c r="C405" s="1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30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35"/>
      <c r="C406" s="1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30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35"/>
      <c r="C407" s="1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30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35"/>
      <c r="C408" s="1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30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35"/>
      <c r="C409" s="1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30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35"/>
      <c r="C410" s="1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30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35"/>
      <c r="C411" s="1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30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35"/>
      <c r="C412" s="1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30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35"/>
      <c r="C413" s="1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30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35"/>
      <c r="C414" s="1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30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35"/>
      <c r="C415" s="1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30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35"/>
      <c r="C416" s="1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30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35"/>
      <c r="C417" s="1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30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35"/>
      <c r="C418" s="1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30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35"/>
      <c r="C419" s="1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30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35"/>
      <c r="C420" s="1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30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35"/>
      <c r="C421" s="1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30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35"/>
      <c r="C422" s="1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30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35"/>
      <c r="C423" s="1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30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35"/>
      <c r="C424" s="1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30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35"/>
      <c r="C425" s="1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30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35"/>
      <c r="C426" s="1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30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35"/>
      <c r="C427" s="1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30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35"/>
      <c r="C428" s="1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30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35"/>
      <c r="C429" s="1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30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35"/>
      <c r="C430" s="1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30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35"/>
      <c r="C431" s="1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30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35"/>
      <c r="C432" s="1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30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35"/>
      <c r="C433" s="1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30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35"/>
      <c r="C434" s="1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30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35"/>
      <c r="C435" s="1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30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35"/>
      <c r="C436" s="1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30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35"/>
      <c r="C437" s="1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30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35"/>
      <c r="C438" s="1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30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35"/>
      <c r="C439" s="1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30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35"/>
      <c r="C440" s="1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30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35"/>
      <c r="C441" s="1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30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35"/>
      <c r="C442" s="1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30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35"/>
      <c r="C443" s="1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30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35"/>
      <c r="C444" s="1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30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35"/>
      <c r="C445" s="1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30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35"/>
      <c r="C446" s="1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30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35"/>
      <c r="C447" s="1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30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35"/>
      <c r="C448" s="1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30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35"/>
      <c r="C449" s="1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30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35"/>
      <c r="C450" s="1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30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35"/>
      <c r="C451" s="1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30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35"/>
      <c r="C452" s="1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30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35"/>
      <c r="C453" s="1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30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35"/>
      <c r="C454" s="1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30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35"/>
      <c r="C455" s="1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30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35"/>
      <c r="C456" s="1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30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35"/>
      <c r="C457" s="1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30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35"/>
      <c r="C458" s="1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30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35"/>
      <c r="C459" s="1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30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35"/>
      <c r="C460" s="1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30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35"/>
      <c r="C461" s="1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30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35"/>
      <c r="C462" s="1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30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35"/>
      <c r="C463" s="1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30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35"/>
      <c r="C464" s="1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30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35"/>
      <c r="C465" s="1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30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35"/>
      <c r="C466" s="1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30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35"/>
      <c r="C467" s="1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30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35"/>
      <c r="C468" s="1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30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35"/>
      <c r="C469" s="1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30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35"/>
      <c r="C470" s="1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30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35"/>
      <c r="C471" s="1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30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35"/>
      <c r="C472" s="1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30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35"/>
      <c r="C473" s="1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30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35"/>
      <c r="C474" s="1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30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35"/>
      <c r="C475" s="1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30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35"/>
      <c r="C476" s="1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30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35"/>
      <c r="C477" s="1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30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35"/>
      <c r="C478" s="1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30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35"/>
      <c r="C479" s="1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30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35"/>
      <c r="C480" s="1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30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35"/>
      <c r="C481" s="1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30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35"/>
      <c r="C482" s="1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30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35"/>
      <c r="C483" s="1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30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35"/>
      <c r="C484" s="1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30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35"/>
      <c r="C485" s="1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30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35"/>
      <c r="C486" s="1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30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35"/>
      <c r="C487" s="1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30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35"/>
      <c r="C488" s="1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30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35"/>
      <c r="C489" s="1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30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35"/>
      <c r="C490" s="1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30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35"/>
      <c r="C491" s="1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30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35"/>
      <c r="C492" s="1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30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35"/>
      <c r="C493" s="1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30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35"/>
      <c r="C494" s="1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30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35"/>
      <c r="C495" s="1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30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35"/>
      <c r="C496" s="1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30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35"/>
      <c r="C497" s="1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30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35"/>
      <c r="C498" s="1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30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35"/>
      <c r="C499" s="1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30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35"/>
      <c r="C500" s="1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30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35"/>
      <c r="C501" s="1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30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35"/>
      <c r="C502" s="1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30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35"/>
      <c r="C503" s="1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30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35"/>
      <c r="C504" s="1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30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35"/>
      <c r="C505" s="1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30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35"/>
      <c r="C506" s="1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30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35"/>
      <c r="C507" s="1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30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35"/>
      <c r="C508" s="1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30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35"/>
      <c r="C509" s="1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30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35"/>
      <c r="C510" s="1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30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35"/>
      <c r="C511" s="1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30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35"/>
      <c r="C512" s="1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30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35"/>
      <c r="C513" s="1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30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35"/>
      <c r="C514" s="1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30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35"/>
      <c r="C515" s="1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30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35"/>
      <c r="C516" s="1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30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35"/>
      <c r="C517" s="1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30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35"/>
      <c r="C518" s="1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30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35"/>
      <c r="C519" s="1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30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35"/>
      <c r="C520" s="1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30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35"/>
      <c r="C521" s="1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30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35"/>
      <c r="C522" s="1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30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35"/>
      <c r="C523" s="1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30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35"/>
      <c r="C524" s="1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30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35"/>
      <c r="C525" s="1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30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35"/>
      <c r="C526" s="1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30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35"/>
      <c r="C527" s="1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30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35"/>
      <c r="C528" s="1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30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35"/>
      <c r="C529" s="1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30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35"/>
      <c r="C530" s="1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30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35"/>
      <c r="C531" s="1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30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35"/>
      <c r="C532" s="1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30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35"/>
      <c r="C533" s="1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30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35"/>
      <c r="C534" s="1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30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35"/>
      <c r="C535" s="1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30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35"/>
      <c r="C536" s="1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30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35"/>
      <c r="C537" s="1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30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35"/>
      <c r="C538" s="1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30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35"/>
      <c r="C539" s="1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30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35"/>
      <c r="C540" s="1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30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35"/>
      <c r="C541" s="1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30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35"/>
      <c r="C542" s="1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30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35"/>
      <c r="C543" s="1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30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35"/>
      <c r="C544" s="1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30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35"/>
      <c r="C545" s="1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30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35"/>
      <c r="C546" s="1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30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35"/>
      <c r="C547" s="1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30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35"/>
      <c r="C548" s="1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30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35"/>
      <c r="C549" s="1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30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35"/>
      <c r="C550" s="1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30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35"/>
      <c r="C551" s="1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30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35"/>
      <c r="C552" s="1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30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35"/>
      <c r="C553" s="1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30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35"/>
      <c r="C554" s="1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30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35"/>
      <c r="C555" s="1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30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35"/>
      <c r="C556" s="1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30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35"/>
      <c r="C557" s="1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30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35"/>
      <c r="C558" s="1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30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35"/>
      <c r="C559" s="1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30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35"/>
      <c r="C560" s="1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30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35"/>
      <c r="C561" s="1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30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35"/>
      <c r="C562" s="1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30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35"/>
      <c r="C563" s="1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30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35"/>
      <c r="C564" s="1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30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35"/>
      <c r="C565" s="1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30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35"/>
      <c r="C566" s="1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30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35"/>
      <c r="C567" s="1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30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35"/>
      <c r="C568" s="1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30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35"/>
      <c r="C569" s="1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30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35"/>
      <c r="C570" s="1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30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35"/>
      <c r="C571" s="1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30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35"/>
      <c r="C572" s="1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30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35"/>
      <c r="C573" s="1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30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35"/>
      <c r="C574" s="1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30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35"/>
      <c r="C575" s="1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30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35"/>
      <c r="C576" s="1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30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35"/>
      <c r="C577" s="1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30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35"/>
      <c r="C578" s="1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30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35"/>
      <c r="C579" s="1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30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35"/>
      <c r="C580" s="1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30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35"/>
      <c r="C581" s="1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30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35"/>
      <c r="C582" s="1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30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35"/>
      <c r="C583" s="1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30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35"/>
      <c r="C584" s="1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30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35"/>
      <c r="C585" s="1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30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35"/>
      <c r="C586" s="1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30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35"/>
      <c r="C587" s="1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30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35"/>
      <c r="C588" s="1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30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35"/>
      <c r="C589" s="1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30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35"/>
      <c r="C590" s="1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30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35"/>
      <c r="C591" s="1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30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35"/>
      <c r="C592" s="1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30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35"/>
      <c r="C593" s="1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30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35"/>
      <c r="C594" s="1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30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35"/>
      <c r="C595" s="1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30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35"/>
      <c r="C596" s="1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30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35"/>
      <c r="C597" s="1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30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35"/>
      <c r="C598" s="1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30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35"/>
      <c r="C599" s="1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30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35"/>
      <c r="C600" s="1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30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35"/>
      <c r="C601" s="1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30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35"/>
      <c r="C602" s="1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30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35"/>
      <c r="C603" s="1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30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35"/>
      <c r="C604" s="1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30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35"/>
      <c r="C605" s="1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30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35"/>
      <c r="C606" s="1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30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35"/>
      <c r="C607" s="1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30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35"/>
      <c r="C608" s="1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30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35"/>
      <c r="C609" s="1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30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35"/>
      <c r="C610" s="1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30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35"/>
      <c r="C611" s="1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30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35"/>
      <c r="C612" s="1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30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35"/>
      <c r="C613" s="1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30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35"/>
      <c r="C614" s="1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30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35"/>
      <c r="C615" s="1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30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35"/>
      <c r="C616" s="1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30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35"/>
      <c r="C617" s="1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30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35"/>
      <c r="C618" s="1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30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35"/>
      <c r="C619" s="1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30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35"/>
      <c r="C620" s="1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30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35"/>
      <c r="C621" s="1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30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35"/>
      <c r="C622" s="1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30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35"/>
      <c r="C623" s="1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30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35"/>
      <c r="C624" s="1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30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35"/>
      <c r="C625" s="1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30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35"/>
      <c r="C626" s="1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30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35"/>
      <c r="C627" s="1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30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35"/>
      <c r="C628" s="1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30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35"/>
      <c r="C629" s="1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30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35"/>
      <c r="C630" s="1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30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35"/>
      <c r="C631" s="1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30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35"/>
      <c r="C632" s="1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30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35"/>
      <c r="C633" s="1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30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35"/>
      <c r="C634" s="1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30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35"/>
      <c r="C635" s="1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30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35"/>
      <c r="C636" s="1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30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35"/>
      <c r="C637" s="1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30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35"/>
      <c r="C638" s="1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30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35"/>
      <c r="C639" s="1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30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35"/>
      <c r="C640" s="1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30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35"/>
      <c r="C641" s="1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30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35"/>
      <c r="C642" s="1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30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35"/>
      <c r="C643" s="1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30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35"/>
      <c r="C644" s="1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30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35"/>
      <c r="C645" s="1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30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35"/>
      <c r="C646" s="1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30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35"/>
      <c r="C647" s="1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30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35"/>
      <c r="C648" s="1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30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35"/>
      <c r="C649" s="1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30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35"/>
      <c r="C650" s="1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30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35"/>
      <c r="C651" s="1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30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35"/>
      <c r="C652" s="1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30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35"/>
      <c r="C653" s="1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30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35"/>
      <c r="C654" s="1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30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35"/>
      <c r="C655" s="1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30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35"/>
      <c r="C656" s="1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30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35"/>
      <c r="C657" s="1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30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35"/>
      <c r="C658" s="1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30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35"/>
      <c r="C659" s="1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30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35"/>
      <c r="C660" s="1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30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35"/>
      <c r="C661" s="1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30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35"/>
      <c r="C662" s="1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30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35"/>
      <c r="C663" s="1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30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35"/>
      <c r="C664" s="1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30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35"/>
      <c r="C665" s="1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30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35"/>
      <c r="C666" s="1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30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35"/>
      <c r="C667" s="1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30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35"/>
      <c r="C668" s="1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30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35"/>
      <c r="C669" s="1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30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35"/>
      <c r="C670" s="1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30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35"/>
      <c r="C671" s="1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30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35"/>
      <c r="C672" s="1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30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35"/>
      <c r="C673" s="1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30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35"/>
      <c r="C674" s="1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30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35"/>
      <c r="C675" s="1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30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35"/>
      <c r="C676" s="1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30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35"/>
      <c r="C677" s="1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30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35"/>
      <c r="C678" s="1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30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35"/>
      <c r="C679" s="1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30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35"/>
      <c r="C680" s="1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30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35"/>
      <c r="C681" s="1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30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35"/>
      <c r="C682" s="1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30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35"/>
      <c r="C683" s="1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30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35"/>
      <c r="C684" s="1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30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35"/>
      <c r="C685" s="1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30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35"/>
      <c r="C686" s="1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30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35"/>
      <c r="C687" s="1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30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35"/>
      <c r="C688" s="1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30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35"/>
      <c r="C689" s="1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30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35"/>
      <c r="C690" s="1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30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35"/>
      <c r="C691" s="1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30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35"/>
      <c r="C692" s="1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30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35"/>
      <c r="C693" s="1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30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35"/>
      <c r="C694" s="1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30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35"/>
      <c r="C695" s="1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30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35"/>
      <c r="C696" s="1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30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35"/>
      <c r="C697" s="1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30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35"/>
      <c r="C698" s="1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30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35"/>
      <c r="C699" s="1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30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35"/>
      <c r="C700" s="1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30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35"/>
      <c r="C701" s="1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30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35"/>
      <c r="C702" s="1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30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35"/>
      <c r="C703" s="1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30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35"/>
      <c r="C704" s="1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30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35"/>
      <c r="C705" s="1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30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35"/>
      <c r="C706" s="1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30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35"/>
      <c r="C707" s="1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30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35"/>
      <c r="C708" s="1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30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35"/>
      <c r="C709" s="1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30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35"/>
      <c r="C710" s="1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30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35"/>
      <c r="C711" s="1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30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35"/>
      <c r="C712" s="1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30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35"/>
      <c r="C713" s="1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30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35"/>
      <c r="C714" s="1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30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35"/>
      <c r="C715" s="1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30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35"/>
      <c r="C716" s="1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30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35"/>
      <c r="C717" s="1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30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35"/>
      <c r="C718" s="1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30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35"/>
      <c r="C719" s="1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30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35"/>
      <c r="C720" s="1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30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35"/>
      <c r="C721" s="1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30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35"/>
      <c r="C722" s="1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30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35"/>
      <c r="C723" s="1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30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35"/>
      <c r="C724" s="1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30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35"/>
      <c r="C725" s="1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30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35"/>
      <c r="C726" s="1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30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35"/>
      <c r="C727" s="1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30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35"/>
      <c r="C728" s="1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30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35"/>
      <c r="C729" s="1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30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35"/>
      <c r="C730" s="1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30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35"/>
      <c r="C731" s="1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30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35"/>
      <c r="C732" s="1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30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35"/>
      <c r="C733" s="1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30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35"/>
      <c r="C734" s="1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30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35"/>
      <c r="C735" s="1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30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35"/>
      <c r="C736" s="1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30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35"/>
      <c r="C737" s="1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30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35"/>
      <c r="C738" s="1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30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35"/>
      <c r="C739" s="1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30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35"/>
      <c r="C740" s="1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30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35"/>
      <c r="C741" s="1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30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35"/>
      <c r="C742" s="1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30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35"/>
      <c r="C743" s="1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30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35"/>
      <c r="C744" s="1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30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35"/>
      <c r="C745" s="1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30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35"/>
      <c r="C746" s="1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30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35"/>
      <c r="C747" s="1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30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35"/>
      <c r="C748" s="1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30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35"/>
      <c r="C749" s="1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30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35"/>
      <c r="C750" s="1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30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35"/>
      <c r="C751" s="1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30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35"/>
      <c r="C752" s="1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30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35"/>
      <c r="C753" s="1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30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35"/>
      <c r="C754" s="1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30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35"/>
      <c r="C755" s="1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30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35"/>
      <c r="C756" s="1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30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35"/>
      <c r="C757" s="1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30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35"/>
      <c r="C758" s="1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30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35"/>
      <c r="C759" s="1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30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35"/>
      <c r="C760" s="1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30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35"/>
      <c r="C761" s="1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30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35"/>
      <c r="C762" s="1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30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35"/>
      <c r="C763" s="1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30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35"/>
      <c r="C764" s="1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30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35"/>
      <c r="C765" s="1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30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35"/>
      <c r="C766" s="1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30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35"/>
      <c r="C767" s="1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30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35"/>
      <c r="C768" s="1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30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35"/>
      <c r="C769" s="1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30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35"/>
      <c r="C770" s="1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30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35"/>
      <c r="C771" s="1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30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35"/>
      <c r="C772" s="1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30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35"/>
      <c r="C773" s="1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30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35"/>
      <c r="C774" s="1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30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35"/>
      <c r="C775" s="1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30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35"/>
      <c r="C776" s="1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30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35"/>
      <c r="C777" s="1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30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35"/>
      <c r="C778" s="1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30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35"/>
      <c r="C779" s="1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30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35"/>
      <c r="C780" s="1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30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35"/>
      <c r="C781" s="1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30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35"/>
      <c r="C782" s="1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30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35"/>
      <c r="C783" s="1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30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35"/>
      <c r="C784" s="1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30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35"/>
      <c r="C785" s="1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30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35"/>
      <c r="C786" s="1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30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35"/>
      <c r="C787" s="1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30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35"/>
      <c r="C788" s="1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30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35"/>
      <c r="C789" s="1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30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35"/>
      <c r="C790" s="1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30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35"/>
      <c r="C791" s="1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30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35"/>
      <c r="C792" s="1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30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35"/>
      <c r="C793" s="1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30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35"/>
      <c r="C794" s="1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30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35"/>
      <c r="C795" s="1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30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35"/>
      <c r="C796" s="1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30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35"/>
      <c r="C797" s="1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30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35"/>
      <c r="C798" s="1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30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35"/>
      <c r="C799" s="1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30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35"/>
      <c r="C800" s="1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30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35"/>
      <c r="C801" s="1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30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35"/>
      <c r="C802" s="1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30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35"/>
      <c r="C803" s="1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30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35"/>
      <c r="C804" s="1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30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35"/>
      <c r="C805" s="1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30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35"/>
      <c r="C806" s="1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30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35"/>
      <c r="C807" s="1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30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35"/>
      <c r="C808" s="1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30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35"/>
      <c r="C809" s="1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30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35"/>
      <c r="C810" s="1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30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35"/>
      <c r="C811" s="1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30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35"/>
      <c r="C812" s="1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30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35"/>
      <c r="C813" s="1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30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35"/>
      <c r="C814" s="1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30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35"/>
      <c r="C815" s="1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30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35"/>
      <c r="C816" s="1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30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35"/>
      <c r="C817" s="1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30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35"/>
      <c r="C818" s="1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30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35"/>
      <c r="C819" s="1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30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35"/>
      <c r="C820" s="1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30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35"/>
      <c r="C821" s="1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30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35"/>
      <c r="C822" s="1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30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35"/>
      <c r="C823" s="1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30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35"/>
      <c r="C824" s="1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30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35"/>
      <c r="C825" s="1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30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35"/>
      <c r="C826" s="1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30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35"/>
      <c r="C827" s="1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30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35"/>
      <c r="C828" s="1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30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35"/>
      <c r="C829" s="1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30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35"/>
      <c r="C830" s="1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30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35"/>
      <c r="C831" s="1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30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35"/>
      <c r="C832" s="1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30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35"/>
      <c r="C833" s="1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30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35"/>
      <c r="C834" s="1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30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35"/>
      <c r="C835" s="1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30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35"/>
      <c r="C836" s="1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30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35"/>
      <c r="C837" s="1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30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35"/>
      <c r="C838" s="1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30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35"/>
      <c r="C839" s="1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30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35"/>
      <c r="C840" s="1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30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35"/>
      <c r="C841" s="1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30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35"/>
      <c r="C842" s="1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30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35"/>
      <c r="C843" s="1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30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35"/>
      <c r="C844" s="1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30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35"/>
      <c r="C845" s="1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30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35"/>
      <c r="C846" s="1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30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35"/>
      <c r="C847" s="1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30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35"/>
      <c r="C848" s="1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30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35"/>
      <c r="C849" s="1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30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35"/>
      <c r="C850" s="1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30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35"/>
      <c r="C851" s="1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30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35"/>
      <c r="C852" s="1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30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35"/>
      <c r="C853" s="1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30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35"/>
      <c r="C854" s="1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30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35"/>
      <c r="C855" s="1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30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35"/>
      <c r="C856" s="1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30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35"/>
      <c r="C857" s="1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30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35"/>
      <c r="C858" s="1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30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35"/>
      <c r="C859" s="1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30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35"/>
      <c r="C860" s="1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30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35"/>
      <c r="C861" s="1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30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35"/>
      <c r="C862" s="1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30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35"/>
      <c r="C863" s="1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30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35"/>
      <c r="C864" s="1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30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35"/>
      <c r="C865" s="1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30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35"/>
      <c r="C866" s="1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30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35"/>
      <c r="C867" s="1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30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35"/>
      <c r="C868" s="1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30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35"/>
      <c r="C869" s="1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30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35"/>
      <c r="C870" s="1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30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35"/>
      <c r="C871" s="1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30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35"/>
      <c r="C872" s="1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30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35"/>
      <c r="C873" s="1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30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35"/>
      <c r="C874" s="1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30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35"/>
      <c r="C875" s="1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30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35"/>
      <c r="C876" s="1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30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35"/>
      <c r="C877" s="1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30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35"/>
      <c r="C878" s="1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30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35"/>
      <c r="C879" s="1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30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35"/>
      <c r="C880" s="1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30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35"/>
      <c r="C881" s="1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30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35"/>
      <c r="C882" s="1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30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35"/>
      <c r="C883" s="1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30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35"/>
      <c r="C884" s="1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30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35"/>
      <c r="C885" s="1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30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</sheetData>
  <autoFilter ref="A2:Z127" xr:uid="{00000000-0001-0000-0000-000000000000}"/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4" sqref="B4"/>
    </sheetView>
  </sheetViews>
  <sheetFormatPr baseColWidth="10" defaultColWidth="14.42578125" defaultRowHeight="15" customHeight="1" x14ac:dyDescent="0.25"/>
  <cols>
    <col min="1" max="1" width="66.4257812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22">
        <v>45322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17</v>
      </c>
      <c r="B3" s="2" t="s">
        <v>75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18</v>
      </c>
      <c r="B4" s="2" t="s">
        <v>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19</v>
      </c>
      <c r="B5" s="5" t="s">
        <v>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2" t="s">
        <v>78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6" t="s">
        <v>21</v>
      </c>
      <c r="B7" s="7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17" sqref="B17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8" t="s">
        <v>23</v>
      </c>
      <c r="B1" s="7" t="s">
        <v>79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8" t="s">
        <v>2</v>
      </c>
      <c r="B2" s="7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9" t="s">
        <v>25</v>
      </c>
      <c r="B3" s="9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0" t="s">
        <v>0</v>
      </c>
      <c r="B4" s="11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0" t="s">
        <v>1</v>
      </c>
      <c r="B5" s="11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0" t="s">
        <v>2</v>
      </c>
      <c r="B6" s="11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0" t="s">
        <v>3</v>
      </c>
      <c r="B7" s="11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0" t="s">
        <v>4</v>
      </c>
      <c r="B8" s="11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0" t="s">
        <v>5</v>
      </c>
      <c r="B9" s="11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0" t="s">
        <v>6</v>
      </c>
      <c r="B10" s="11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0" t="s">
        <v>7</v>
      </c>
      <c r="B11" s="11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0" t="s">
        <v>8</v>
      </c>
      <c r="B12" s="11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0" t="s">
        <v>9</v>
      </c>
      <c r="B13" s="11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0" t="s">
        <v>10</v>
      </c>
      <c r="B14" s="11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0" t="s">
        <v>11</v>
      </c>
      <c r="B15" s="11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0" t="s">
        <v>12</v>
      </c>
      <c r="B16" s="11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0" t="s">
        <v>13</v>
      </c>
      <c r="B17" s="11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FINANCIERO</cp:lastModifiedBy>
  <dcterms:created xsi:type="dcterms:W3CDTF">2011-04-20T17:22:00Z</dcterms:created>
  <dcterms:modified xsi:type="dcterms:W3CDTF">2024-02-09T14:58:30Z</dcterms:modified>
</cp:coreProperties>
</file>